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15480" windowHeight="11640"/>
  </bookViews>
  <sheets>
    <sheet name="Calculator" sheetId="1" r:id="rId1"/>
    <sheet name="User Guide" sheetId="3" r:id="rId2"/>
    <sheet name="Roof" sheetId="2" r:id="rId3"/>
    <sheet name="Walls" sheetId="4" r:id="rId4"/>
    <sheet name="Floors" sheetId="5" r:id="rId5"/>
    <sheet name="Foundation" sheetId="6" r:id="rId6"/>
  </sheets>
  <definedNames>
    <definedName name="_xlnm.Print_Area" localSheetId="0">Calculator!$A$1:$G$64</definedName>
    <definedName name="_xlnm.Print_Area" localSheetId="5">Foundation!$A$1:$C$49</definedName>
    <definedName name="_xlnm.Print_Area" localSheetId="2">Roof!$A$1:$F$46</definedName>
    <definedName name="_xlnm.Print_Area" localSheetId="1">'User Guide'!$A$1:$A$23</definedName>
  </definedNames>
  <calcPr calcId="125725"/>
</workbook>
</file>

<file path=xl/calcChain.xml><?xml version="1.0" encoding="utf-8"?>
<calcChain xmlns="http://schemas.openxmlformats.org/spreadsheetml/2006/main">
  <c r="B10" i="1"/>
  <c r="B49"/>
  <c r="B19"/>
  <c r="B42" i="2"/>
  <c r="B31" i="6"/>
  <c r="F32"/>
  <c r="B45"/>
  <c r="F46" s="1"/>
  <c r="B17"/>
  <c r="F18" s="1"/>
  <c r="B45" i="5"/>
  <c r="B27" i="1" s="1"/>
  <c r="B42" i="5"/>
  <c r="C32" i="4"/>
  <c r="C31"/>
  <c r="C30"/>
  <c r="C29"/>
  <c r="C28"/>
  <c r="C27"/>
  <c r="C26"/>
  <c r="C25"/>
  <c r="C24"/>
  <c r="C23"/>
  <c r="C22"/>
  <c r="C21"/>
  <c r="C41"/>
  <c r="C40"/>
  <c r="C39"/>
  <c r="C38"/>
  <c r="C37"/>
  <c r="C36"/>
  <c r="C35"/>
  <c r="C34"/>
  <c r="C33"/>
  <c r="C20"/>
  <c r="C19"/>
  <c r="C18"/>
  <c r="C17"/>
  <c r="C16"/>
  <c r="C15"/>
  <c r="C14"/>
  <c r="C13"/>
  <c r="C12"/>
  <c r="C11"/>
  <c r="C10"/>
  <c r="C9"/>
  <c r="C8"/>
  <c r="C7"/>
  <c r="C42" s="1"/>
  <c r="B45" s="1"/>
  <c r="B45" i="2"/>
  <c r="B49" i="6" l="1"/>
  <c r="B35" i="1" s="1"/>
  <c r="I48"/>
  <c r="I44"/>
  <c r="I40"/>
  <c r="B31"/>
  <c r="B55" s="1"/>
  <c r="B23"/>
  <c r="B54" s="1"/>
  <c r="B14"/>
  <c r="B52" s="1"/>
  <c r="B56" l="1"/>
  <c r="B57" s="1"/>
</calcChain>
</file>

<file path=xl/sharedStrings.xml><?xml version="1.0" encoding="utf-8"?>
<sst xmlns="http://schemas.openxmlformats.org/spreadsheetml/2006/main" count="137" uniqueCount="92">
  <si>
    <t>Roof</t>
  </si>
  <si>
    <t xml:space="preserve">Estimated % of roof to be modified </t>
  </si>
  <si>
    <t>or</t>
  </si>
  <si>
    <t>SF</t>
  </si>
  <si>
    <t>Exterior Walls</t>
  </si>
  <si>
    <t>Enter either</t>
  </si>
  <si>
    <t>Estimated % of exterior walls to be modified</t>
  </si>
  <si>
    <t>LF</t>
  </si>
  <si>
    <t>Foundations</t>
  </si>
  <si>
    <t>Estimated % of foundations to be modified</t>
  </si>
  <si>
    <r>
      <t xml:space="preserve">Total length of </t>
    </r>
    <r>
      <rPr>
        <u/>
        <sz val="11"/>
        <color theme="1"/>
        <rFont val="Calibri"/>
        <family val="2"/>
        <scheme val="minor"/>
      </rPr>
      <t>existing</t>
    </r>
    <r>
      <rPr>
        <sz val="11"/>
        <color theme="1"/>
        <rFont val="Calibri"/>
        <family val="2"/>
        <scheme val="minor"/>
      </rPr>
      <t xml:space="preserve"> exterior walls</t>
    </r>
  </si>
  <si>
    <r>
      <t xml:space="preserve">Total length of </t>
    </r>
    <r>
      <rPr>
        <u/>
        <sz val="11"/>
        <color theme="1"/>
        <rFont val="Calibri"/>
        <family val="2"/>
        <scheme val="minor"/>
      </rPr>
      <t>modified</t>
    </r>
    <r>
      <rPr>
        <sz val="11"/>
        <color theme="1"/>
        <rFont val="Calibri"/>
        <family val="2"/>
        <scheme val="minor"/>
      </rPr>
      <t xml:space="preserve"> exterior walls</t>
    </r>
  </si>
  <si>
    <r>
      <t xml:space="preserve">Total length of </t>
    </r>
    <r>
      <rPr>
        <u/>
        <sz val="11"/>
        <color theme="1"/>
        <rFont val="Calibri"/>
        <family val="2"/>
        <scheme val="minor"/>
      </rPr>
      <t>existing</t>
    </r>
    <r>
      <rPr>
        <sz val="11"/>
        <color theme="1"/>
        <rFont val="Calibri"/>
        <family val="2"/>
        <scheme val="minor"/>
      </rPr>
      <t xml:space="preserve"> perimeter foundation</t>
    </r>
  </si>
  <si>
    <r>
      <t xml:space="preserve">Total area of </t>
    </r>
    <r>
      <rPr>
        <u/>
        <sz val="11"/>
        <color theme="1"/>
        <rFont val="Calibri"/>
        <family val="2"/>
        <scheme val="minor"/>
      </rPr>
      <t>existing</t>
    </r>
    <r>
      <rPr>
        <sz val="11"/>
        <color theme="1"/>
        <rFont val="Calibri"/>
        <family val="2"/>
        <scheme val="minor"/>
      </rPr>
      <t xml:space="preserve"> slab foundation</t>
    </r>
  </si>
  <si>
    <r>
      <t xml:space="preserve">Total length of </t>
    </r>
    <r>
      <rPr>
        <u/>
        <sz val="11"/>
        <color theme="1"/>
        <rFont val="Calibri"/>
        <family val="2"/>
        <scheme val="minor"/>
      </rPr>
      <t>existing</t>
    </r>
    <r>
      <rPr>
        <sz val="11"/>
        <color theme="1"/>
        <rFont val="Calibri"/>
        <family val="2"/>
        <scheme val="minor"/>
      </rPr>
      <t xml:space="preserve"> pier and grade beam foundation</t>
    </r>
  </si>
  <si>
    <r>
      <t xml:space="preserve">Total length of </t>
    </r>
    <r>
      <rPr>
        <u/>
        <sz val="11"/>
        <color theme="1"/>
        <rFont val="Calibri"/>
        <family val="2"/>
        <scheme val="minor"/>
      </rPr>
      <t>modified</t>
    </r>
    <r>
      <rPr>
        <sz val="11"/>
        <color theme="1"/>
        <rFont val="Calibri"/>
        <family val="2"/>
        <scheme val="minor"/>
      </rPr>
      <t xml:space="preserve"> perimeter foundation</t>
    </r>
  </si>
  <si>
    <r>
      <t xml:space="preserve">Total length of </t>
    </r>
    <r>
      <rPr>
        <u/>
        <sz val="11"/>
        <color theme="1"/>
        <rFont val="Calibri"/>
        <family val="2"/>
        <scheme val="minor"/>
      </rPr>
      <t>modified</t>
    </r>
    <r>
      <rPr>
        <sz val="11"/>
        <color theme="1"/>
        <rFont val="Calibri"/>
        <family val="2"/>
        <scheme val="minor"/>
      </rPr>
      <t xml:space="preserve"> pier and grade beam foundation</t>
    </r>
  </si>
  <si>
    <t>Summary</t>
  </si>
  <si>
    <t>Area of first floor supported by perimeter foundation</t>
  </si>
  <si>
    <t>Perimeter Foundations</t>
  </si>
  <si>
    <t>Slab Foundations</t>
  </si>
  <si>
    <t>Pier and Grade Beam Foundation</t>
  </si>
  <si>
    <t>Area of first floor supported by slab foundation</t>
  </si>
  <si>
    <t>Area of first floor supported by pier and grade beam foundation</t>
  </si>
  <si>
    <r>
      <t xml:space="preserve">Total area of </t>
    </r>
    <r>
      <rPr>
        <u/>
        <sz val="11"/>
        <color theme="1"/>
        <rFont val="Calibri"/>
        <family val="2"/>
        <scheme val="minor"/>
      </rPr>
      <t>modified</t>
    </r>
    <r>
      <rPr>
        <sz val="11"/>
        <color theme="1"/>
        <rFont val="Calibri"/>
        <family val="2"/>
        <scheme val="minor"/>
      </rPr>
      <t xml:space="preserve"> slab foundation</t>
    </r>
  </si>
  <si>
    <t>Roof Modification (15%)</t>
  </si>
  <si>
    <t>Exterior Wall Modification (65%)</t>
  </si>
  <si>
    <t>Floor Framing Modification (10%)</t>
  </si>
  <si>
    <t>Foundation Modification (10%)</t>
  </si>
  <si>
    <t>How to use this calculator:</t>
  </si>
  <si>
    <t>Roof Alteration Worksheet</t>
  </si>
  <si>
    <t>Segment #</t>
  </si>
  <si>
    <t>Total</t>
  </si>
  <si>
    <t>Area Modified (SF)</t>
  </si>
  <si>
    <t>Existing Roof Area</t>
  </si>
  <si>
    <t>Percent Roof Modification</t>
  </si>
  <si>
    <t>For each building component (roof, exterior walls, floor framing or foundation), you may enter either an estimated percentage to be modified or you can enter the actual measurements and use the calculator to obtain the percent modification of that component. Enter values only in the green fields. The result is given in the blue box a the bottom of the spreadsheet.</t>
  </si>
  <si>
    <t>Area of Existing Roof</t>
  </si>
  <si>
    <t>Total Modified Area of Roof</t>
  </si>
  <si>
    <t>Wall Alteration Worksheet</t>
  </si>
  <si>
    <t>Total Existing Exterior Wall Length</t>
  </si>
  <si>
    <t>Length Modified (LF)</t>
  </si>
  <si>
    <t>Round Up to 4 ft. (LF)</t>
  </si>
  <si>
    <t>Percent Floor Modification</t>
  </si>
  <si>
    <t>Percent Exterior Walls Modification</t>
  </si>
  <si>
    <t>Floor Alteration Worksheet</t>
  </si>
  <si>
    <t>Existing Floor Area</t>
  </si>
  <si>
    <t>Foundation Alteration Worksheet</t>
  </si>
  <si>
    <t>Perimter Foundations</t>
  </si>
  <si>
    <t>Pier and Grade Beam (P&amp;GB) Foundation</t>
  </si>
  <si>
    <t>Total Foundation Modification</t>
  </si>
  <si>
    <t>Total Length of Existing Perimeter Foundation</t>
  </si>
  <si>
    <t>Total Area of Existing Slab Foundation</t>
  </si>
  <si>
    <t>Total Length of Existing P&amp;GB Foundation</t>
  </si>
  <si>
    <t>Calculation Tips</t>
  </si>
  <si>
    <r>
      <rPr>
        <b/>
        <u/>
        <sz val="11"/>
        <color theme="1"/>
        <rFont val="Calibri"/>
        <family val="2"/>
        <scheme val="minor"/>
      </rPr>
      <t>Roof Calculation Notes:</t>
    </r>
    <r>
      <rPr>
        <sz val="11"/>
        <color theme="1"/>
        <rFont val="Calibri"/>
        <family val="2"/>
        <scheme val="minor"/>
      </rPr>
      <t xml:space="preserve">
Measure as a flat plane, neglecting slope. Do not count deck roofs or eaves. Do count sealed decks that are part of the main roof system. On most one-story structures, the roof area will equal the floor area.
</t>
    </r>
  </si>
  <si>
    <r>
      <rPr>
        <b/>
        <u/>
        <sz val="11"/>
        <color theme="1"/>
        <rFont val="Calibri"/>
        <family val="2"/>
        <scheme val="minor"/>
      </rPr>
      <t>Exterior Walls Calculation Notes:</t>
    </r>
    <r>
      <rPr>
        <sz val="11"/>
        <color theme="1"/>
        <rFont val="Calibri"/>
        <family val="2"/>
        <scheme val="minor"/>
      </rPr>
      <t xml:space="preserve">
Modified segments wrap around corners and have no minimum separation. Attic walls and most cripple walls do not count.  To assist with measuring modified segments in multiples of four feet, use the wall modification calculator.
</t>
    </r>
  </si>
  <si>
    <r>
      <rPr>
        <b/>
        <u/>
        <sz val="11"/>
        <color theme="1"/>
        <rFont val="Calibri"/>
        <family val="2"/>
        <scheme val="minor"/>
      </rPr>
      <t>Foundation Calculation Notes:</t>
    </r>
    <r>
      <rPr>
        <sz val="11"/>
        <color theme="1"/>
        <rFont val="Calibri"/>
        <family val="2"/>
        <scheme val="minor"/>
      </rPr>
      <t xml:space="preserve">
Modification of a perimeter and pier and grade beam foundations are measured as percentage of length; 
Modification of a slab is measured as  percentage of area.  
Where piers are added or reinforced, multiply the number of modified piers by the average spacing. Where one pier or anchor is added, count as a modification of 4’.
Modification of an existing foundation to enable an addition is included, but not a separate addition foundation.
</t>
    </r>
  </si>
  <si>
    <t>To be used in association with evaluating the extent of proposed modifications of the major structural components of a nonconforming structure or structure accomodating a nonconforming use, and for a determination whether a structure may be considered development per the Geologic Hazards Ordinance and thus may be required to prepare a geologic report or geologic assessment.</t>
  </si>
  <si>
    <r>
      <rPr>
        <sz val="12"/>
        <color theme="1"/>
        <rFont val="Webdings"/>
        <family val="1"/>
        <charset val="2"/>
      </rPr>
      <t xml:space="preserve">c </t>
    </r>
    <r>
      <rPr>
        <sz val="12"/>
        <color theme="1"/>
        <rFont val="Calibri"/>
        <family val="2"/>
        <scheme val="minor"/>
      </rPr>
      <t xml:space="preserve"> 50%</t>
    </r>
  </si>
  <si>
    <r>
      <rPr>
        <sz val="12"/>
        <color theme="1"/>
        <rFont val="Webdings"/>
        <family val="1"/>
        <charset val="2"/>
      </rPr>
      <t>c</t>
    </r>
    <r>
      <rPr>
        <sz val="12"/>
        <color theme="1"/>
        <rFont val="Calibri"/>
        <family val="2"/>
        <scheme val="minor"/>
      </rPr>
      <t xml:space="preserve">   65%</t>
    </r>
  </si>
  <si>
    <t>User Guide</t>
  </si>
  <si>
    <t xml:space="preserve">The simplest, most accurate way to operate the spreadsheet is to enter information onto the tab pages labeled “roof,” “walls,” “floors” and “foundation.” Your entries are automatically added up and transferred to the first page.  </t>
  </si>
  <si>
    <t>On the tab page for walls, for example, enter a number for the total wall length at the top of the page (on tab sheets, numbers are entered in white blanks). Below that, enter numbers for the length of each modified segment.  Since the length of any modified wall section is always considered a multiple of four feet, the sheet will round your entries up to the nearest multiple of four.  It is fine to enter your data in multiples of four if desired. (The other sheets round to the nearest whole number.)</t>
  </si>
  <si>
    <t>You may also enter modification totals for each of the “four major structural components” directly onto the first page. When you do this, the spreadsheet looses the ability to transfer data from back pages, but you can always download a fresh copy of the spreadsheet from the website.</t>
  </si>
  <si>
    <t>This spreadsheet guide includes tips on measuring modifications but the complete information on how and what to measure is presented on the web page, “Evaluating Modification of Major Structural Components.”</t>
  </si>
  <si>
    <t>Floors</t>
  </si>
  <si>
    <t xml:space="preserve">  </t>
  </si>
  <si>
    <t>The total existing floor area is entered at the top of the sheet. When entering total floor area, include the habitable and nonhabitable rooms of all floors.  Do not include open decks or porches. Do not use FAR guidelines.</t>
  </si>
  <si>
    <t>Roofs</t>
  </si>
  <si>
    <t>The total roof area neglects slope and does not include eaves or most decks; on one-story dwellings it will usually equal the total floor area.  Roof area includes sealed decks that are part of the main roof area, but not decks serving as roofs to unenclosed decks below.</t>
  </si>
  <si>
    <t>For spreadsheet guidelines, click the index tab (below page margin at bottom of this page) called “User Guide”.</t>
  </si>
  <si>
    <t xml:space="preserve">When entering directly onto the first page, you have the option of entering either an estimated percentage or lengths and areas. For example, when entering estimated information for your proposed wall modification, you may enter “25,” indicating the percentage of wall length you plan to modify on this project.  Do not enter the percent sign. Or, you may enter a number for the total length of the exterior walls in linear feet, such as “400,” and a number for the total length of modified segments, such as “100.”  Do not words or symbols such as “feet” or “ ‘ .“ In any given section, enter either a percentage figure or numbers for length and area, unless the structural component is unmodified. For unmodified components, leave cells blank.  </t>
  </si>
  <si>
    <t>I certify that this worksheet is accurate. I understand that when the worksheet is evaluated as part of the application review, if the proposed work exceeds the established threshold, additional permits, information, and fees may be required for my project.</t>
  </si>
  <si>
    <t>Signature</t>
  </si>
  <si>
    <t>APN: _______________________  Owner Name:____________________________    Date:________________</t>
  </si>
  <si>
    <t>Print Name</t>
  </si>
  <si>
    <t>Do not enter words or symbols</t>
  </si>
  <si>
    <t>Modification Worksheet</t>
  </si>
  <si>
    <t>The tab page for foundations, like the front sheet, has separate sections for each foundation component.  If you have only one type of foundation component, you do not need to enter floor area supported. If you have more than one component, you do need to enter, at the bottom of the sheet, the total area of the first floor supported by each component. Do not include the areas of any upper floors, only the lowest floor area supported by the foundation. Modified foundation lengths are not measured in multiples of four.</t>
  </si>
  <si>
    <t>1st Floor Area Supported by Slab Foundation</t>
  </si>
  <si>
    <t>1st Floor Area Supported by Perimeter Foundation</t>
  </si>
  <si>
    <t>1st Floor Area of Structure Supported by P&amp;GB Foundation</t>
  </si>
  <si>
    <r>
      <t xml:space="preserve">Total area of </t>
    </r>
    <r>
      <rPr>
        <u/>
        <sz val="11"/>
        <color theme="1"/>
        <rFont val="Calibri"/>
        <family val="2"/>
        <scheme val="minor"/>
      </rPr>
      <t>existing</t>
    </r>
    <r>
      <rPr>
        <sz val="11"/>
        <color theme="1"/>
        <rFont val="Calibri"/>
        <family val="2"/>
        <scheme val="minor"/>
      </rPr>
      <t xml:space="preserve"> floors</t>
    </r>
  </si>
  <si>
    <r>
      <t xml:space="preserve">Total area of </t>
    </r>
    <r>
      <rPr>
        <u/>
        <sz val="11"/>
        <color theme="1"/>
        <rFont val="Calibri"/>
        <family val="2"/>
        <scheme val="minor"/>
      </rPr>
      <t>modified</t>
    </r>
    <r>
      <rPr>
        <sz val="11"/>
        <color theme="1"/>
        <rFont val="Calibri"/>
        <family val="2"/>
        <scheme val="minor"/>
      </rPr>
      <t xml:space="preserve"> floors</t>
    </r>
  </si>
  <si>
    <r>
      <rPr>
        <b/>
        <u/>
        <sz val="11"/>
        <color theme="1"/>
        <rFont val="Calibri"/>
        <family val="2"/>
        <scheme val="minor"/>
      </rPr>
      <t>Floor Calculation Notes:</t>
    </r>
    <r>
      <rPr>
        <sz val="11"/>
        <color theme="1"/>
        <rFont val="Calibri"/>
        <family val="2"/>
        <scheme val="minor"/>
      </rPr>
      <t xml:space="preserve">
The modified area of each structural member extends halfway to each adjacent member. For cross pieces and diagonal members, the modified area extends 16 inches on either side. Exclude decks and additions. Do not use FAR guidelines.
</t>
    </r>
  </si>
  <si>
    <t>Estimated % of floor area to be modified</t>
  </si>
  <si>
    <t>If structural modifications exceed the level of modification indicated below, a discretionary application is required.</t>
  </si>
  <si>
    <r>
      <rPr>
        <sz val="12"/>
        <color theme="1"/>
        <rFont val="Webdings"/>
        <family val="1"/>
        <charset val="2"/>
      </rPr>
      <t>c</t>
    </r>
    <r>
      <rPr>
        <sz val="12"/>
        <color theme="1"/>
        <rFont val="Calibri"/>
        <family val="2"/>
        <scheme val="minor"/>
      </rPr>
      <t xml:space="preserve">  Other*</t>
    </r>
  </si>
  <si>
    <r>
      <rPr>
        <sz val="12"/>
        <color theme="1"/>
        <rFont val="Webdings"/>
        <family val="1"/>
        <charset val="2"/>
      </rPr>
      <t>c</t>
    </r>
    <r>
      <rPr>
        <sz val="12"/>
        <color theme="1"/>
        <rFont val="Calibri"/>
        <family val="2"/>
        <scheme val="minor"/>
      </rPr>
      <t xml:space="preserve">  No Maximum*</t>
    </r>
  </si>
  <si>
    <t>*Explain: _____________________________</t>
  </si>
  <si>
    <t>For Planning Staff Only</t>
  </si>
</sst>
</file>

<file path=xl/styles.xml><?xml version="1.0" encoding="utf-8"?>
<styleSheet xmlns="http://schemas.openxmlformats.org/spreadsheetml/2006/main">
  <fonts count="2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4"/>
      <color theme="1"/>
      <name val="Calibri"/>
      <family val="2"/>
      <scheme val="minor"/>
    </font>
    <font>
      <sz val="11"/>
      <name val="Calibri"/>
      <family val="2"/>
      <scheme val="minor"/>
    </font>
    <font>
      <sz val="24"/>
      <color theme="1"/>
      <name val="Calibri"/>
      <family val="2"/>
      <scheme val="minor"/>
    </font>
    <font>
      <b/>
      <sz val="18"/>
      <color theme="1"/>
      <name val="Calibri"/>
      <family val="2"/>
      <scheme val="minor"/>
    </font>
    <font>
      <sz val="12"/>
      <color theme="1"/>
      <name val="Calibri"/>
      <family val="2"/>
      <scheme val="minor"/>
    </font>
    <font>
      <b/>
      <sz val="11"/>
      <name val="Calibri"/>
      <family val="2"/>
      <scheme val="minor"/>
    </font>
    <font>
      <i/>
      <sz val="12"/>
      <color theme="1"/>
      <name val="Times New Roman"/>
      <family val="1"/>
    </font>
    <font>
      <b/>
      <u/>
      <sz val="11"/>
      <color theme="1"/>
      <name val="Calibri"/>
      <family val="2"/>
      <scheme val="minor"/>
    </font>
    <font>
      <sz val="14"/>
      <color theme="1"/>
      <name val="Calibri"/>
      <family val="2"/>
      <scheme val="minor"/>
    </font>
    <font>
      <sz val="11"/>
      <color theme="1"/>
      <name val="Wide Latin"/>
      <family val="1"/>
    </font>
    <font>
      <sz val="12"/>
      <color theme="1"/>
      <name val="Webdings"/>
      <family val="1"/>
      <charset val="2"/>
    </font>
    <font>
      <sz val="12"/>
      <color theme="1"/>
      <name val="Times New Roman"/>
      <family val="1"/>
    </font>
    <font>
      <sz val="10"/>
      <color theme="1"/>
      <name val="Calibri"/>
      <family val="2"/>
      <scheme val="minor"/>
    </font>
    <font>
      <sz val="9"/>
      <color theme="1"/>
      <name val="Calibri"/>
      <family val="2"/>
      <scheme val="minor"/>
    </font>
    <font>
      <sz val="14"/>
      <color theme="1"/>
      <name val="Times New Roman"/>
      <family val="1"/>
    </font>
    <font>
      <b/>
      <u/>
      <sz val="14"/>
      <color theme="1"/>
      <name val="Times New Roman"/>
      <family val="1"/>
    </font>
    <font>
      <b/>
      <sz val="14"/>
      <color theme="1"/>
      <name val="Times New Roman"/>
      <family val="1"/>
    </font>
  </fonts>
  <fills count="8">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0" fillId="0" borderId="0" xfId="0" applyAlignment="1">
      <alignment wrapText="1"/>
    </xf>
    <xf numFmtId="0" fontId="0" fillId="0" borderId="0" xfId="0" applyAlignment="1">
      <alignment horizontal="center"/>
    </xf>
    <xf numFmtId="0" fontId="4" fillId="0" borderId="0" xfId="0" applyFont="1"/>
    <xf numFmtId="0" fontId="2" fillId="0" borderId="0" xfId="0" applyFont="1" applyAlignment="1">
      <alignment horizontal="center"/>
    </xf>
    <xf numFmtId="0" fontId="0" fillId="0" borderId="0" xfId="0" applyBorder="1" applyAlignment="1">
      <alignment horizontal="center" wrapText="1"/>
    </xf>
    <xf numFmtId="0" fontId="0" fillId="0" borderId="3" xfId="0" applyBorder="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xf>
    <xf numFmtId="0" fontId="0" fillId="0" borderId="8" xfId="0" applyBorder="1" applyAlignment="1">
      <alignment horizontal="center"/>
    </xf>
    <xf numFmtId="0" fontId="4" fillId="0" borderId="0" xfId="0" applyFont="1" applyAlignment="1">
      <alignment horizontal="left"/>
    </xf>
    <xf numFmtId="0" fontId="0" fillId="0" borderId="10" xfId="0"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6" xfId="0" applyFont="1" applyFill="1" applyBorder="1" applyAlignment="1">
      <alignment horizontal="center"/>
    </xf>
    <xf numFmtId="0" fontId="0" fillId="3" borderId="7" xfId="0" applyFill="1" applyBorder="1" applyAlignment="1">
      <alignment horizontal="center"/>
    </xf>
    <xf numFmtId="0" fontId="0" fillId="3" borderId="11" xfId="0" applyFill="1" applyBorder="1" applyAlignment="1">
      <alignment horizontal="center"/>
    </xf>
    <xf numFmtId="9" fontId="2" fillId="3" borderId="5" xfId="1" applyFont="1" applyFill="1" applyBorder="1" applyAlignment="1">
      <alignment horizontal="center"/>
    </xf>
    <xf numFmtId="9" fontId="2" fillId="3" borderId="5" xfId="0" applyNumberFormat="1" applyFont="1" applyFill="1" applyBorder="1" applyAlignment="1">
      <alignment horizontal="center"/>
    </xf>
    <xf numFmtId="0" fontId="2" fillId="0" borderId="6" xfId="0" applyFont="1" applyBorder="1"/>
    <xf numFmtId="9" fontId="2" fillId="3" borderId="7" xfId="1" applyFont="1" applyFill="1" applyBorder="1" applyAlignment="1">
      <alignment horizontal="center"/>
    </xf>
    <xf numFmtId="0" fontId="2" fillId="0" borderId="10" xfId="0" applyFont="1" applyBorder="1"/>
    <xf numFmtId="9" fontId="2" fillId="3" borderId="11" xfId="1" applyFont="1" applyFill="1" applyBorder="1" applyAlignment="1">
      <alignment horizontal="center"/>
    </xf>
    <xf numFmtId="0" fontId="2" fillId="0" borderId="8" xfId="0" applyFont="1" applyBorder="1"/>
    <xf numFmtId="9" fontId="2" fillId="3" borderId="9" xfId="1" applyFont="1" applyFill="1" applyBorder="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9" fontId="0" fillId="3" borderId="0" xfId="1" applyFont="1" applyFill="1"/>
    <xf numFmtId="0" fontId="4" fillId="4" borderId="12" xfId="0" applyFont="1" applyFill="1" applyBorder="1"/>
    <xf numFmtId="0" fontId="0" fillId="4" borderId="13" xfId="0" applyFill="1" applyBorder="1" applyAlignment="1">
      <alignment horizontal="center"/>
    </xf>
    <xf numFmtId="9" fontId="2" fillId="4" borderId="5" xfId="0" applyNumberFormat="1" applyFont="1" applyFill="1" applyBorder="1" applyAlignment="1">
      <alignment horizontal="center"/>
    </xf>
    <xf numFmtId="9" fontId="0" fillId="2" borderId="4" xfId="1" applyFont="1" applyFill="1" applyBorder="1" applyAlignment="1" applyProtection="1">
      <alignment horizontal="center"/>
      <protection locked="0"/>
    </xf>
    <xf numFmtId="0" fontId="0" fillId="2" borderId="7" xfId="0" applyFill="1" applyBorder="1" applyAlignment="1" applyProtection="1">
      <alignment horizontal="center" wrapText="1"/>
      <protection locked="0"/>
    </xf>
    <xf numFmtId="0" fontId="0" fillId="2" borderId="9" xfId="0" applyFill="1" applyBorder="1" applyAlignment="1" applyProtection="1">
      <alignment horizontal="center"/>
      <protection locked="0"/>
    </xf>
    <xf numFmtId="9" fontId="5" fillId="2" borderId="4" xfId="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Border="1"/>
    <xf numFmtId="0" fontId="6" fillId="0" borderId="0" xfId="0" applyFont="1" applyAlignment="1">
      <alignment horizontal="center"/>
    </xf>
    <xf numFmtId="0" fontId="4" fillId="0" borderId="0" xfId="0" applyFont="1" applyAlignment="1">
      <alignment horizontal="center" wrapText="1"/>
    </xf>
    <xf numFmtId="0" fontId="7" fillId="0" borderId="0" xfId="0" applyFont="1" applyAlignment="1">
      <alignment horizontal="left"/>
    </xf>
    <xf numFmtId="0" fontId="7" fillId="0" borderId="0" xfId="0" applyFont="1" applyAlignment="1">
      <alignment horizontal="center"/>
    </xf>
    <xf numFmtId="0" fontId="0" fillId="0" borderId="0" xfId="0" applyBorder="1" applyAlignment="1">
      <alignment horizontal="center"/>
    </xf>
    <xf numFmtId="0" fontId="0" fillId="6" borderId="2" xfId="0" applyFill="1" applyBorder="1" applyAlignment="1">
      <alignment horizontal="center"/>
    </xf>
    <xf numFmtId="0" fontId="0" fillId="0" borderId="17"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9" xfId="0" applyBorder="1" applyAlignment="1" applyProtection="1">
      <alignment horizontal="center"/>
      <protection locked="0"/>
    </xf>
    <xf numFmtId="0" fontId="0" fillId="2" borderId="2" xfId="0" applyFill="1" applyBorder="1" applyAlignment="1">
      <alignment horizontal="center"/>
    </xf>
    <xf numFmtId="0" fontId="2" fillId="0" borderId="0" xfId="0" applyFont="1"/>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2" borderId="5" xfId="0" applyFill="1" applyBorder="1" applyAlignment="1">
      <alignment horizontal="center"/>
    </xf>
    <xf numFmtId="9" fontId="9" fillId="4" borderId="2" xfId="1" applyFont="1" applyFill="1" applyBorder="1" applyAlignment="1">
      <alignment horizontal="center"/>
    </xf>
    <xf numFmtId="9" fontId="2" fillId="4" borderId="2" xfId="1" applyFont="1" applyFill="1" applyBorder="1" applyAlignment="1">
      <alignment horizont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7" fillId="0" borderId="0" xfId="0" applyFont="1" applyAlignment="1" applyProtection="1">
      <alignment horizontal="center"/>
    </xf>
    <xf numFmtId="0" fontId="0" fillId="0" borderId="0" xfId="0" applyBorder="1" applyProtection="1"/>
    <xf numFmtId="0" fontId="0" fillId="0" borderId="0" xfId="0" applyAlignment="1" applyProtection="1">
      <alignment horizontal="center"/>
    </xf>
    <xf numFmtId="0" fontId="0" fillId="0" borderId="0" xfId="0" applyProtection="1"/>
    <xf numFmtId="0" fontId="2" fillId="0" borderId="0" xfId="0" applyFont="1" applyProtection="1"/>
    <xf numFmtId="0" fontId="0" fillId="5" borderId="12" xfId="0" applyFill="1" applyBorder="1" applyAlignment="1" applyProtection="1">
      <alignment horizontal="center" vertical="center"/>
    </xf>
    <xf numFmtId="0" fontId="0" fillId="0" borderId="22" xfId="0" applyBorder="1" applyAlignment="1" applyProtection="1">
      <alignment horizontal="center" vertical="center"/>
    </xf>
    <xf numFmtId="0" fontId="0" fillId="0" borderId="0" xfId="0" applyAlignment="1" applyProtection="1">
      <alignment horizontal="center" vertical="center"/>
    </xf>
    <xf numFmtId="0" fontId="2" fillId="0" borderId="0" xfId="0" applyFont="1" applyAlignment="1" applyProtection="1">
      <alignment horizontal="center" vertical="center"/>
    </xf>
    <xf numFmtId="0" fontId="2" fillId="4" borderId="3" xfId="0" applyFont="1" applyFill="1" applyBorder="1" applyAlignment="1" applyProtection="1">
      <alignment horizontal="center" vertical="center"/>
    </xf>
    <xf numFmtId="9" fontId="2" fillId="4" borderId="4" xfId="1" applyFont="1" applyFill="1" applyBorder="1" applyAlignment="1" applyProtection="1">
      <alignment horizontal="center" vertical="center"/>
    </xf>
    <xf numFmtId="0" fontId="0" fillId="5" borderId="2"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1" fillId="0" borderId="0" xfId="0" applyFont="1" applyAlignment="1">
      <alignment horizontal="center"/>
    </xf>
    <xf numFmtId="0" fontId="10" fillId="0" borderId="0" xfId="0" applyFont="1" applyAlignment="1">
      <alignment horizontal="left" wrapText="1"/>
    </xf>
    <xf numFmtId="0" fontId="0" fillId="0" borderId="0" xfId="0" applyBorder="1" applyAlignment="1">
      <alignment horizontal="left" vertical="center" wrapText="1"/>
    </xf>
    <xf numFmtId="0" fontId="8" fillId="0" borderId="0" xfId="0" applyFont="1" applyAlignment="1">
      <alignment horizontal="left" wrapText="1"/>
    </xf>
    <xf numFmtId="0" fontId="13" fillId="0" borderId="0" xfId="0" applyFont="1"/>
    <xf numFmtId="9" fontId="8" fillId="0" borderId="31" xfId="0" applyNumberFormat="1" applyFont="1" applyBorder="1" applyAlignment="1">
      <alignment horizontal="left"/>
    </xf>
    <xf numFmtId="9" fontId="8" fillId="0" borderId="0" xfId="0" applyNumberFormat="1" applyFont="1" applyBorder="1" applyAlignment="1">
      <alignment horizontal="left"/>
    </xf>
    <xf numFmtId="0" fontId="0" fillId="0" borderId="32" xfId="0" applyBorder="1"/>
    <xf numFmtId="0" fontId="8" fillId="0" borderId="0" xfId="0" applyFont="1" applyBorder="1" applyAlignment="1">
      <alignment horizontal="left"/>
    </xf>
    <xf numFmtId="9" fontId="2" fillId="5" borderId="0" xfId="0" applyNumberFormat="1" applyFont="1" applyFill="1" applyBorder="1" applyAlignment="1">
      <alignment horizontal="center"/>
    </xf>
    <xf numFmtId="0" fontId="0" fillId="3" borderId="17" xfId="0" applyFill="1" applyBorder="1" applyAlignment="1">
      <alignment horizontal="center"/>
    </xf>
    <xf numFmtId="0" fontId="0" fillId="3" borderId="1" xfId="0" applyFill="1" applyBorder="1" applyAlignment="1">
      <alignment horizontal="center"/>
    </xf>
    <xf numFmtId="0" fontId="0" fillId="3" borderId="19" xfId="0" applyFill="1" applyBorder="1" applyAlignment="1">
      <alignment horizontal="center"/>
    </xf>
    <xf numFmtId="0" fontId="2" fillId="2" borderId="3" xfId="0" applyFont="1" applyFill="1" applyBorder="1" applyAlignment="1">
      <alignment horizontal="center"/>
    </xf>
    <xf numFmtId="0" fontId="2" fillId="2" borderId="18"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xf>
    <xf numFmtId="0" fontId="0" fillId="2" borderId="20" xfId="0" applyFill="1" applyBorder="1" applyAlignment="1" applyProtection="1">
      <alignment horizontal="center" vertical="center"/>
    </xf>
    <xf numFmtId="0" fontId="0" fillId="2" borderId="2" xfId="0"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15" fillId="0" borderId="0" xfId="0" applyFont="1" applyAlignment="1">
      <alignment horizontal="center"/>
    </xf>
    <xf numFmtId="0" fontId="8" fillId="0" borderId="38" xfId="0" applyFont="1" applyBorder="1" applyAlignment="1">
      <alignment horizontal="center"/>
    </xf>
    <xf numFmtId="0" fontId="8" fillId="0" borderId="33" xfId="0" applyFont="1" applyBorder="1"/>
    <xf numFmtId="0" fontId="0" fillId="0" borderId="0" xfId="0" applyBorder="1" applyAlignment="1"/>
    <xf numFmtId="0" fontId="0" fillId="0" borderId="34" xfId="0" applyBorder="1" applyAlignment="1">
      <alignment horizontal="center"/>
    </xf>
    <xf numFmtId="0" fontId="0" fillId="0" borderId="34" xfId="0" applyBorder="1" applyAlignment="1">
      <alignment horizontal="left"/>
    </xf>
    <xf numFmtId="0" fontId="0" fillId="0" borderId="34" xfId="0" applyBorder="1"/>
    <xf numFmtId="0" fontId="0" fillId="0" borderId="35" xfId="0" applyBorder="1"/>
    <xf numFmtId="0" fontId="8" fillId="0" borderId="12" xfId="0" applyFont="1" applyBorder="1" applyAlignment="1" applyProtection="1"/>
    <xf numFmtId="0" fontId="16" fillId="0" borderId="0" xfId="0" applyFont="1" applyBorder="1" applyAlignment="1">
      <alignment vertical="center" wrapText="1"/>
    </xf>
    <xf numFmtId="0" fontId="18" fillId="0" borderId="0" xfId="0" applyFont="1" applyAlignment="1">
      <alignment horizontal="left" vertical="top"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center"/>
    </xf>
    <xf numFmtId="0" fontId="8" fillId="0" borderId="33" xfId="0" applyFont="1" applyBorder="1" applyAlignment="1">
      <alignment horizontal="left"/>
    </xf>
    <xf numFmtId="0" fontId="2" fillId="0" borderId="14" xfId="0" applyFont="1" applyBorder="1"/>
    <xf numFmtId="9" fontId="2" fillId="3" borderId="15" xfId="1" applyFont="1" applyFill="1" applyBorder="1" applyAlignment="1">
      <alignment horizontal="center"/>
    </xf>
    <xf numFmtId="0" fontId="8" fillId="0" borderId="30" xfId="0" applyFont="1" applyBorder="1" applyAlignment="1" applyProtection="1"/>
    <xf numFmtId="0" fontId="8" fillId="0" borderId="13" xfId="0" applyFont="1" applyBorder="1" applyAlignment="1" applyProtection="1"/>
    <xf numFmtId="0" fontId="16" fillId="0" borderId="32" xfId="0" applyFont="1" applyBorder="1" applyAlignment="1">
      <alignment vertical="center" wrapText="1"/>
    </xf>
    <xf numFmtId="0" fontId="0" fillId="0" borderId="12" xfId="0" applyBorder="1" applyAlignment="1">
      <alignment horizontal="left" wrapText="1"/>
    </xf>
    <xf numFmtId="0" fontId="0" fillId="0" borderId="30" xfId="0" applyBorder="1" applyAlignment="1">
      <alignment horizontal="left" wrapText="1"/>
    </xf>
    <xf numFmtId="0" fontId="0" fillId="0" borderId="13" xfId="0" applyBorder="1" applyAlignment="1">
      <alignment horizontal="left" wrapText="1"/>
    </xf>
    <xf numFmtId="0" fontId="0" fillId="0" borderId="31" xfId="0" applyBorder="1" applyAlignment="1">
      <alignment horizontal="left" wrapText="1"/>
    </xf>
    <xf numFmtId="0" fontId="0" fillId="0" borderId="0" xfId="0" applyBorder="1" applyAlignment="1">
      <alignment horizontal="left" wrapText="1"/>
    </xf>
    <xf numFmtId="0" fontId="0" fillId="0" borderId="32" xfId="0" applyBorder="1" applyAlignment="1">
      <alignment horizontal="left" wrapText="1"/>
    </xf>
    <xf numFmtId="0" fontId="0" fillId="0" borderId="31" xfId="0" applyFont="1" applyBorder="1" applyAlignment="1">
      <alignment vertical="center" wrapText="1"/>
    </xf>
    <xf numFmtId="0" fontId="0" fillId="0" borderId="0" xfId="0" applyFont="1" applyAlignment="1">
      <alignment vertical="center" wrapText="1"/>
    </xf>
    <xf numFmtId="0" fontId="0" fillId="0" borderId="32" xfId="0" applyFont="1" applyBorder="1" applyAlignment="1">
      <alignment vertical="center" wrapText="1"/>
    </xf>
    <xf numFmtId="0" fontId="0" fillId="0" borderId="16" xfId="0" applyBorder="1" applyAlignment="1" applyProtection="1">
      <protection locked="0"/>
    </xf>
    <xf numFmtId="0" fontId="0" fillId="0" borderId="39" xfId="0" applyBorder="1" applyAlignment="1" applyProtection="1">
      <protection locked="0"/>
    </xf>
    <xf numFmtId="0" fontId="6" fillId="0" borderId="0" xfId="0" applyFont="1" applyAlignment="1">
      <alignment horizontal="center"/>
    </xf>
    <xf numFmtId="0" fontId="0" fillId="0" borderId="23" xfId="0"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28" xfId="0" applyBorder="1" applyAlignment="1"/>
    <xf numFmtId="0" fontId="0" fillId="0" borderId="16" xfId="0" applyBorder="1" applyAlignment="1"/>
    <xf numFmtId="0" fontId="0" fillId="0" borderId="29" xfId="0" applyBorder="1" applyAlignment="1"/>
    <xf numFmtId="0" fontId="0" fillId="0" borderId="0" xfId="0" applyAlignment="1">
      <alignment horizontal="left" vertical="center" wrapText="1"/>
    </xf>
    <xf numFmtId="0" fontId="4" fillId="0" borderId="0" xfId="0" applyFont="1" applyAlignment="1">
      <alignment horizontal="center" wrapText="1"/>
    </xf>
    <xf numFmtId="0" fontId="8" fillId="0" borderId="0" xfId="0" applyFont="1" applyAlignment="1">
      <alignment horizontal="left" wrapText="1"/>
    </xf>
    <xf numFmtId="0" fontId="11" fillId="0" borderId="0" xfId="0" applyFont="1" applyAlignment="1">
      <alignment horizontal="center" vertical="center" wrapText="1"/>
    </xf>
    <xf numFmtId="0" fontId="11" fillId="0" borderId="16" xfId="0" applyFont="1" applyBorder="1" applyAlignment="1">
      <alignment horizontal="center" wrapText="1"/>
    </xf>
    <xf numFmtId="0" fontId="0" fillId="0" borderId="28" xfId="0" applyBorder="1" applyAlignment="1">
      <alignment horizontal="left" vertical="center"/>
    </xf>
    <xf numFmtId="0" fontId="0" fillId="0" borderId="16" xfId="0" applyBorder="1" applyAlignment="1">
      <alignment horizontal="left" vertical="center"/>
    </xf>
    <xf numFmtId="0" fontId="0" fillId="0" borderId="29" xfId="0"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6" xfId="0" applyBorder="1" applyAlignment="1">
      <alignment horizontal="left" vertical="center" wrapText="1"/>
    </xf>
    <xf numFmtId="0" fontId="0" fillId="0" borderId="29" xfId="0" applyBorder="1" applyAlignment="1">
      <alignment horizontal="left" vertical="center" wrapText="1"/>
    </xf>
    <xf numFmtId="0" fontId="12" fillId="7" borderId="22" xfId="0" applyFont="1" applyFill="1" applyBorder="1" applyAlignment="1">
      <alignment horizontal="center"/>
    </xf>
    <xf numFmtId="0" fontId="12" fillId="7" borderId="36" xfId="0" applyFont="1" applyFill="1" applyBorder="1" applyAlignment="1">
      <alignment horizontal="center"/>
    </xf>
    <xf numFmtId="0" fontId="12" fillId="7" borderId="37" xfId="0" applyFont="1" applyFill="1" applyBorder="1" applyAlignment="1">
      <alignment horizontal="center"/>
    </xf>
    <xf numFmtId="0" fontId="17" fillId="0" borderId="0" xfId="0" applyFont="1" applyAlignment="1">
      <alignment horizontal="center" vertical="center" wrapText="1"/>
    </xf>
    <xf numFmtId="0" fontId="17" fillId="0" borderId="34" xfId="0" applyFont="1" applyBorder="1" applyAlignment="1">
      <alignment horizontal="center" vertical="center" wrapText="1"/>
    </xf>
    <xf numFmtId="0" fontId="7" fillId="0" borderId="0" xfId="0" applyFont="1" applyAlignment="1">
      <alignment horizontal="center"/>
    </xf>
    <xf numFmtId="0" fontId="7" fillId="0" borderId="0" xfId="0" applyFont="1" applyAlignment="1" applyProtection="1">
      <alignment horizontal="center"/>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J64"/>
  <sheetViews>
    <sheetView tabSelected="1" workbookViewId="0">
      <selection activeCell="B46" sqref="B46"/>
    </sheetView>
  </sheetViews>
  <sheetFormatPr defaultRowHeight="15"/>
  <cols>
    <col min="1" max="1" width="59.140625" customWidth="1"/>
    <col min="2" max="2" width="11.7109375" style="2" customWidth="1"/>
    <col min="3" max="3" width="3" customWidth="1"/>
    <col min="4" max="4" width="11.28515625" customWidth="1"/>
    <col min="5" max="5" width="6" customWidth="1"/>
    <col min="6" max="6" width="9.140625" customWidth="1"/>
    <col min="7" max="7" width="17.28515625" customWidth="1"/>
    <col min="8" max="8" width="9.140625" customWidth="1"/>
    <col min="9" max="9" width="9.140625" hidden="1" customWidth="1"/>
    <col min="10" max="10" width="13.85546875" customWidth="1"/>
  </cols>
  <sheetData>
    <row r="1" spans="1:10" ht="25.5" customHeight="1">
      <c r="A1" s="131" t="s">
        <v>78</v>
      </c>
      <c r="B1" s="131"/>
      <c r="C1" s="131"/>
      <c r="D1" s="131"/>
      <c r="E1" s="131"/>
      <c r="F1" s="131"/>
      <c r="G1" s="131"/>
      <c r="H1" s="40"/>
      <c r="I1" s="40"/>
      <c r="J1" s="40"/>
    </row>
    <row r="2" spans="1:10" ht="60" customHeight="1">
      <c r="A2" s="141" t="s">
        <v>58</v>
      </c>
      <c r="B2" s="141"/>
      <c r="C2" s="141"/>
      <c r="D2" s="141"/>
      <c r="E2" s="141"/>
      <c r="F2" s="141"/>
      <c r="G2" s="141"/>
    </row>
    <row r="3" spans="1:10" ht="15" customHeight="1">
      <c r="A3" s="142" t="s">
        <v>29</v>
      </c>
      <c r="B3" s="142"/>
      <c r="C3" s="142"/>
      <c r="D3" s="142"/>
      <c r="E3" s="142"/>
      <c r="F3" s="142"/>
      <c r="G3" s="142"/>
      <c r="H3" s="41"/>
      <c r="I3" s="41"/>
      <c r="J3" s="41"/>
    </row>
    <row r="4" spans="1:10" ht="45" customHeight="1">
      <c r="A4" s="143" t="s">
        <v>36</v>
      </c>
      <c r="B4" s="143"/>
      <c r="C4" s="143"/>
      <c r="D4" s="143"/>
      <c r="E4" s="143"/>
      <c r="F4" s="143"/>
      <c r="G4" s="143"/>
      <c r="H4" s="79"/>
      <c r="I4" s="79"/>
      <c r="J4" s="79"/>
    </row>
    <row r="5" spans="1:10" ht="15" customHeight="1">
      <c r="A5" s="81"/>
      <c r="B5" s="81"/>
      <c r="C5" s="81"/>
      <c r="D5" s="81"/>
      <c r="E5" s="81"/>
      <c r="F5" s="81"/>
      <c r="G5" s="81"/>
      <c r="H5" s="79"/>
      <c r="I5" s="79"/>
      <c r="J5" s="79"/>
    </row>
    <row r="6" spans="1:10" ht="15" customHeight="1">
      <c r="A6" s="143" t="s">
        <v>71</v>
      </c>
      <c r="B6" s="143"/>
      <c r="C6" s="143"/>
      <c r="D6" s="143"/>
      <c r="E6" s="143"/>
      <c r="F6" s="143"/>
      <c r="G6" s="143"/>
      <c r="H6" s="79"/>
      <c r="I6" s="79"/>
      <c r="J6" s="79"/>
    </row>
    <row r="7" spans="1:10" ht="7.5" customHeight="1">
      <c r="A7" s="79"/>
      <c r="B7" s="79"/>
      <c r="C7" s="79"/>
      <c r="D7" s="144" t="s">
        <v>54</v>
      </c>
      <c r="E7" s="144"/>
      <c r="F7" s="144"/>
      <c r="G7" s="144"/>
      <c r="H7" s="79"/>
      <c r="I7" s="79"/>
      <c r="J7" s="79"/>
    </row>
    <row r="8" spans="1:10" ht="18.75" customHeight="1">
      <c r="A8" s="3" t="s">
        <v>0</v>
      </c>
      <c r="B8" s="160" t="s">
        <v>77</v>
      </c>
      <c r="D8" s="144"/>
      <c r="E8" s="144"/>
      <c r="F8" s="144"/>
      <c r="G8" s="144"/>
      <c r="J8" s="78"/>
    </row>
    <row r="9" spans="1:10" ht="18" customHeight="1" thickBot="1">
      <c r="A9" s="4" t="s">
        <v>5</v>
      </c>
      <c r="B9" s="161"/>
      <c r="D9" s="145"/>
      <c r="E9" s="145"/>
      <c r="F9" s="145"/>
      <c r="G9" s="145"/>
    </row>
    <row r="10" spans="1:10" ht="15.75" thickBot="1">
      <c r="A10" s="6" t="s">
        <v>1</v>
      </c>
      <c r="B10" s="33" t="str">
        <f>+Roof!B45</f>
        <v/>
      </c>
      <c r="D10" s="132" t="s">
        <v>55</v>
      </c>
      <c r="E10" s="133"/>
      <c r="F10" s="133"/>
      <c r="G10" s="134"/>
    </row>
    <row r="11" spans="1:10" ht="15.75" thickBot="1">
      <c r="A11" s="4" t="s">
        <v>2</v>
      </c>
      <c r="D11" s="135"/>
      <c r="E11" s="136"/>
      <c r="F11" s="136"/>
      <c r="G11" s="137"/>
    </row>
    <row r="12" spans="1:10" ht="15" customHeight="1">
      <c r="A12" s="7" t="s">
        <v>37</v>
      </c>
      <c r="B12" s="34"/>
      <c r="C12" s="1" t="s">
        <v>3</v>
      </c>
      <c r="D12" s="135"/>
      <c r="E12" s="136"/>
      <c r="F12" s="136"/>
      <c r="G12" s="137"/>
    </row>
    <row r="13" spans="1:10" ht="15" customHeight="1" thickBot="1">
      <c r="A13" s="8" t="s">
        <v>38</v>
      </c>
      <c r="B13" s="35"/>
      <c r="C13" t="s">
        <v>3</v>
      </c>
      <c r="D13" s="135"/>
      <c r="E13" s="136"/>
      <c r="F13" s="136"/>
      <c r="G13" s="137"/>
    </row>
    <row r="14" spans="1:10" ht="15" customHeight="1" thickBot="1">
      <c r="A14" s="5"/>
      <c r="B14" s="18" t="str">
        <f>IF(AND(B12="",B13=""),"",B13/B12)</f>
        <v/>
      </c>
      <c r="D14" s="135"/>
      <c r="E14" s="136"/>
      <c r="F14" s="136"/>
      <c r="G14" s="137"/>
    </row>
    <row r="15" spans="1:10">
      <c r="D15" s="138"/>
      <c r="E15" s="139"/>
      <c r="F15" s="139"/>
      <c r="G15" s="140"/>
    </row>
    <row r="16" spans="1:10">
      <c r="D16" s="103"/>
      <c r="E16" s="103"/>
      <c r="F16" s="103"/>
      <c r="G16" s="103"/>
    </row>
    <row r="17" spans="1:7" ht="18.75">
      <c r="A17" s="3" t="s">
        <v>4</v>
      </c>
    </row>
    <row r="18" spans="1:7" ht="15.75" thickBot="1">
      <c r="A18" s="4" t="s">
        <v>5</v>
      </c>
      <c r="D18" s="132" t="s">
        <v>56</v>
      </c>
      <c r="E18" s="133"/>
      <c r="F18" s="133"/>
      <c r="G18" s="134"/>
    </row>
    <row r="19" spans="1:7" ht="15.75" thickBot="1">
      <c r="A19" s="6" t="s">
        <v>6</v>
      </c>
      <c r="B19" s="36" t="str">
        <f>+Walls!B45</f>
        <v/>
      </c>
      <c r="D19" s="135"/>
      <c r="E19" s="136"/>
      <c r="F19" s="136"/>
      <c r="G19" s="137"/>
    </row>
    <row r="20" spans="1:7" ht="15.75" thickBot="1">
      <c r="A20" s="4" t="s">
        <v>2</v>
      </c>
      <c r="D20" s="135"/>
      <c r="E20" s="136"/>
      <c r="F20" s="136"/>
      <c r="G20" s="137"/>
    </row>
    <row r="21" spans="1:7">
      <c r="A21" s="9" t="s">
        <v>10</v>
      </c>
      <c r="B21" s="37"/>
      <c r="C21" t="s">
        <v>7</v>
      </c>
      <c r="D21" s="135"/>
      <c r="E21" s="136"/>
      <c r="F21" s="136"/>
      <c r="G21" s="137"/>
    </row>
    <row r="22" spans="1:7" ht="15.75" thickBot="1">
      <c r="A22" s="10" t="s">
        <v>11</v>
      </c>
      <c r="B22" s="35"/>
      <c r="C22" t="s">
        <v>7</v>
      </c>
      <c r="D22" s="135"/>
      <c r="E22" s="136"/>
      <c r="F22" s="136"/>
      <c r="G22" s="137"/>
    </row>
    <row r="23" spans="1:7" ht="15.75" thickBot="1">
      <c r="B23" s="18" t="str">
        <f>IF(AND(B21="",B22=""),"",B22/B21)</f>
        <v/>
      </c>
      <c r="D23" s="146"/>
      <c r="E23" s="147"/>
      <c r="F23" s="147"/>
      <c r="G23" s="148"/>
    </row>
    <row r="25" spans="1:7" ht="17.25" customHeight="1">
      <c r="A25" s="11" t="s">
        <v>66</v>
      </c>
    </row>
    <row r="26" spans="1:7" ht="19.5" customHeight="1" thickBot="1">
      <c r="A26" s="4" t="s">
        <v>5</v>
      </c>
      <c r="D26" s="132" t="s">
        <v>85</v>
      </c>
      <c r="E26" s="133"/>
      <c r="F26" s="133"/>
      <c r="G26" s="134"/>
    </row>
    <row r="27" spans="1:7" ht="15.75" thickBot="1">
      <c r="A27" s="6" t="s">
        <v>86</v>
      </c>
      <c r="B27" s="33" t="str">
        <f>+Floors!B45</f>
        <v/>
      </c>
      <c r="D27" s="135"/>
      <c r="E27" s="136"/>
      <c r="F27" s="136"/>
      <c r="G27" s="137"/>
    </row>
    <row r="28" spans="1:7" ht="15.75" thickBot="1">
      <c r="A28" s="4" t="s">
        <v>2</v>
      </c>
      <c r="D28" s="135"/>
      <c r="E28" s="136"/>
      <c r="F28" s="136"/>
      <c r="G28" s="137"/>
    </row>
    <row r="29" spans="1:7">
      <c r="A29" s="9" t="s">
        <v>83</v>
      </c>
      <c r="B29" s="37"/>
      <c r="C29" s="1" t="s">
        <v>3</v>
      </c>
      <c r="D29" s="135"/>
      <c r="E29" s="136"/>
      <c r="F29" s="136"/>
      <c r="G29" s="137"/>
    </row>
    <row r="30" spans="1:7" ht="15.75" thickBot="1">
      <c r="A30" s="10" t="s">
        <v>84</v>
      </c>
      <c r="B30" s="35"/>
      <c r="C30" t="s">
        <v>3</v>
      </c>
      <c r="D30" s="135"/>
      <c r="E30" s="136"/>
      <c r="F30" s="136"/>
      <c r="G30" s="137"/>
    </row>
    <row r="31" spans="1:7" ht="24" customHeight="1" thickBot="1">
      <c r="B31" s="18" t="str">
        <f>IF(AND(B29="",B30=""),"",B30/B29)</f>
        <v/>
      </c>
      <c r="D31" s="146"/>
      <c r="E31" s="147"/>
      <c r="F31" s="147"/>
      <c r="G31" s="148"/>
    </row>
    <row r="33" spans="1:9" ht="18.75">
      <c r="A33" s="3" t="s">
        <v>8</v>
      </c>
    </row>
    <row r="34" spans="1:9" ht="15.75" thickBot="1">
      <c r="A34" s="4" t="s">
        <v>5</v>
      </c>
    </row>
    <row r="35" spans="1:9" ht="15.75" thickBot="1">
      <c r="A35" s="6" t="s">
        <v>9</v>
      </c>
      <c r="B35" s="33" t="str">
        <f>IF(Foundation!B49&gt;0,Foundation!B49,"")</f>
        <v/>
      </c>
      <c r="D35" s="132" t="s">
        <v>57</v>
      </c>
      <c r="E35" s="149"/>
      <c r="F35" s="149"/>
      <c r="G35" s="150"/>
    </row>
    <row r="36" spans="1:9" s="28" customFormat="1" ht="21" customHeight="1" thickBot="1">
      <c r="A36" s="26" t="s">
        <v>2</v>
      </c>
      <c r="B36" s="27"/>
      <c r="D36" s="151"/>
      <c r="E36" s="152"/>
      <c r="F36" s="152"/>
      <c r="G36" s="153"/>
    </row>
    <row r="37" spans="1:9">
      <c r="A37" s="15" t="s">
        <v>19</v>
      </c>
      <c r="B37" s="16"/>
      <c r="D37" s="151"/>
      <c r="E37" s="152"/>
      <c r="F37" s="152"/>
      <c r="G37" s="153"/>
    </row>
    <row r="38" spans="1:9">
      <c r="A38" s="12" t="s">
        <v>12</v>
      </c>
      <c r="B38" s="38"/>
      <c r="C38" t="s">
        <v>7</v>
      </c>
      <c r="D38" s="151"/>
      <c r="E38" s="152"/>
      <c r="F38" s="152"/>
      <c r="G38" s="153"/>
    </row>
    <row r="39" spans="1:9">
      <c r="A39" s="12" t="s">
        <v>15</v>
      </c>
      <c r="B39" s="38"/>
      <c r="C39" t="s">
        <v>7</v>
      </c>
      <c r="D39" s="151"/>
      <c r="E39" s="152"/>
      <c r="F39" s="152"/>
      <c r="G39" s="153"/>
    </row>
    <row r="40" spans="1:9">
      <c r="A40" s="12" t="s">
        <v>18</v>
      </c>
      <c r="B40" s="38"/>
      <c r="C40" t="s">
        <v>3</v>
      </c>
      <c r="D40" s="151"/>
      <c r="E40" s="152"/>
      <c r="F40" s="152"/>
      <c r="G40" s="153"/>
      <c r="I40" s="29">
        <f>IF(OR(B38="",B39="",B40=""),0,(B39/B38)*B40/(B$40+B$44+B$48))</f>
        <v>0</v>
      </c>
    </row>
    <row r="41" spans="1:9">
      <c r="A41" s="13" t="s">
        <v>20</v>
      </c>
      <c r="B41" s="17"/>
      <c r="D41" s="151"/>
      <c r="E41" s="152"/>
      <c r="F41" s="152"/>
      <c r="G41" s="153"/>
    </row>
    <row r="42" spans="1:9">
      <c r="A42" s="12" t="s">
        <v>13</v>
      </c>
      <c r="B42" s="38"/>
      <c r="C42" t="s">
        <v>3</v>
      </c>
      <c r="D42" s="151"/>
      <c r="E42" s="152"/>
      <c r="F42" s="152"/>
      <c r="G42" s="153"/>
    </row>
    <row r="43" spans="1:9">
      <c r="A43" s="12" t="s">
        <v>24</v>
      </c>
      <c r="B43" s="38"/>
      <c r="C43" t="s">
        <v>3</v>
      </c>
      <c r="D43" s="151"/>
      <c r="E43" s="152"/>
      <c r="F43" s="152"/>
      <c r="G43" s="153"/>
    </row>
    <row r="44" spans="1:9">
      <c r="A44" s="12" t="s">
        <v>22</v>
      </c>
      <c r="B44" s="38"/>
      <c r="C44" t="s">
        <v>3</v>
      </c>
      <c r="D44" s="151"/>
      <c r="E44" s="152"/>
      <c r="F44" s="152"/>
      <c r="G44" s="153"/>
      <c r="I44" s="29">
        <f>IF(OR(B42="",B43="",B44=""),0,(B43/B42)*B44/(B$40+B$44+B$48))</f>
        <v>0</v>
      </c>
    </row>
    <row r="45" spans="1:9">
      <c r="A45" s="13" t="s">
        <v>21</v>
      </c>
      <c r="B45" s="14"/>
      <c r="D45" s="151"/>
      <c r="E45" s="152"/>
      <c r="F45" s="152"/>
      <c r="G45" s="153"/>
    </row>
    <row r="46" spans="1:9">
      <c r="A46" s="12" t="s">
        <v>14</v>
      </c>
      <c r="B46" s="38"/>
      <c r="C46" t="s">
        <v>7</v>
      </c>
      <c r="D46" s="151"/>
      <c r="E46" s="152"/>
      <c r="F46" s="152"/>
      <c r="G46" s="153"/>
    </row>
    <row r="47" spans="1:9">
      <c r="A47" s="12" t="s">
        <v>16</v>
      </c>
      <c r="B47" s="38"/>
      <c r="C47" t="s">
        <v>7</v>
      </c>
      <c r="D47" s="151"/>
      <c r="E47" s="152"/>
      <c r="F47" s="152"/>
      <c r="G47" s="153"/>
    </row>
    <row r="48" spans="1:9" ht="15.75" thickBot="1">
      <c r="A48" s="10" t="s">
        <v>23</v>
      </c>
      <c r="B48" s="38"/>
      <c r="C48" t="s">
        <v>3</v>
      </c>
      <c r="D48" s="151"/>
      <c r="E48" s="152"/>
      <c r="F48" s="152"/>
      <c r="G48" s="153"/>
      <c r="I48" s="29">
        <f>IF(OR(B46="",B47="",B48=""),0,(B47/B46)*B48/(B$40+B$44+B$48))</f>
        <v>0</v>
      </c>
    </row>
    <row r="49" spans="1:10" ht="23.25" customHeight="1" thickBot="1">
      <c r="B49" s="19" t="str">
        <f>IF(AND(B38=0,B39=0,B40=0,B42=0,B43=0,B44=0,B46=0,B47=0,B48=0),"",+I40+I44+I48)</f>
        <v/>
      </c>
      <c r="D49" s="154"/>
      <c r="E49" s="155"/>
      <c r="F49" s="155"/>
      <c r="G49" s="156"/>
      <c r="J49" s="82"/>
    </row>
    <row r="50" spans="1:10" ht="15" customHeight="1" thickBot="1">
      <c r="B50" s="87"/>
      <c r="D50" s="80"/>
      <c r="E50" s="80"/>
      <c r="F50" s="80"/>
      <c r="G50" s="80"/>
      <c r="J50" s="82"/>
    </row>
    <row r="51" spans="1:10" ht="19.5" thickBot="1">
      <c r="A51" s="30" t="s">
        <v>17</v>
      </c>
      <c r="B51" s="31"/>
      <c r="D51" s="157" t="s">
        <v>91</v>
      </c>
      <c r="E51" s="158"/>
      <c r="F51" s="158"/>
      <c r="G51" s="159"/>
    </row>
    <row r="52" spans="1:10">
      <c r="A52" s="20" t="s">
        <v>25</v>
      </c>
      <c r="B52" s="21">
        <f>IF(AND(B10="",B14=""),0,MAX(B10,B14)*0.15)</f>
        <v>0</v>
      </c>
      <c r="D52" s="120" t="s">
        <v>87</v>
      </c>
      <c r="E52" s="121"/>
      <c r="F52" s="121"/>
      <c r="G52" s="122"/>
    </row>
    <row r="53" spans="1:10">
      <c r="A53" s="115"/>
      <c r="B53" s="116"/>
      <c r="D53" s="123"/>
      <c r="E53" s="124"/>
      <c r="F53" s="124"/>
      <c r="G53" s="125"/>
    </row>
    <row r="54" spans="1:10">
      <c r="A54" s="22" t="s">
        <v>26</v>
      </c>
      <c r="B54" s="23">
        <f>IF(AND(B19="",B23=""),0,MAX(B19,B23)*0.65)</f>
        <v>0</v>
      </c>
      <c r="D54" s="123"/>
      <c r="E54" s="124"/>
      <c r="F54" s="124"/>
      <c r="G54" s="125"/>
    </row>
    <row r="55" spans="1:10" ht="15.75">
      <c r="A55" s="22" t="s">
        <v>27</v>
      </c>
      <c r="B55" s="23">
        <f>IF(AND(B27="",B31=""),0,MAX(B27,B31)*0.1)</f>
        <v>0</v>
      </c>
      <c r="D55" s="83" t="s">
        <v>60</v>
      </c>
      <c r="E55" s="39"/>
      <c r="F55" s="84" t="s">
        <v>88</v>
      </c>
      <c r="G55" s="85"/>
    </row>
    <row r="56" spans="1:10" ht="16.5" thickBot="1">
      <c r="A56" s="24" t="s">
        <v>28</v>
      </c>
      <c r="B56" s="25">
        <f>IF(AND(B35="",B49=""),0,MAX(B35,B49)*0.1)</f>
        <v>0</v>
      </c>
      <c r="D56" s="83" t="s">
        <v>59</v>
      </c>
      <c r="E56" s="39"/>
      <c r="F56" s="86" t="s">
        <v>89</v>
      </c>
      <c r="G56" s="85"/>
    </row>
    <row r="57" spans="1:10" ht="16.5" thickBot="1">
      <c r="B57" s="32">
        <f>SUM(B52:B56)</f>
        <v>0</v>
      </c>
      <c r="D57" s="114" t="s">
        <v>90</v>
      </c>
      <c r="E57" s="106"/>
      <c r="F57" s="106"/>
      <c r="G57" s="107"/>
    </row>
    <row r="58" spans="1:10" ht="15.75" thickBot="1">
      <c r="B58" s="87"/>
      <c r="D58" s="136"/>
      <c r="E58" s="136"/>
      <c r="F58" s="136"/>
      <c r="G58" s="136"/>
    </row>
    <row r="59" spans="1:10" ht="23.25" customHeight="1">
      <c r="A59" s="108" t="s">
        <v>75</v>
      </c>
      <c r="B59" s="117"/>
      <c r="C59" s="117"/>
      <c r="D59" s="117"/>
      <c r="E59" s="117"/>
      <c r="F59" s="117"/>
      <c r="G59" s="118"/>
    </row>
    <row r="60" spans="1:10" ht="15" customHeight="1">
      <c r="B60"/>
      <c r="D60" s="39"/>
      <c r="E60" s="39"/>
      <c r="F60" s="39"/>
      <c r="G60" s="85"/>
    </row>
    <row r="61" spans="1:10" ht="30" customHeight="1">
      <c r="A61" s="126" t="s">
        <v>73</v>
      </c>
      <c r="B61" s="127"/>
      <c r="C61" s="127"/>
      <c r="D61" s="127"/>
      <c r="E61" s="127"/>
      <c r="F61" s="127"/>
      <c r="G61" s="128"/>
    </row>
    <row r="62" spans="1:10">
      <c r="B62"/>
      <c r="F62" s="109"/>
      <c r="G62" s="119"/>
    </row>
    <row r="63" spans="1:10" ht="15.75">
      <c r="A63" s="101"/>
      <c r="B63" s="44"/>
      <c r="C63" s="129"/>
      <c r="D63" s="129"/>
      <c r="E63" s="129"/>
      <c r="F63" s="129"/>
      <c r="G63" s="130"/>
    </row>
    <row r="64" spans="1:10" ht="16.5" thickBot="1">
      <c r="A64" s="102" t="s">
        <v>74</v>
      </c>
      <c r="B64" s="104"/>
      <c r="C64" s="105" t="s">
        <v>76</v>
      </c>
      <c r="D64" s="106"/>
      <c r="E64" s="106"/>
      <c r="F64" s="106"/>
      <c r="G64" s="107"/>
    </row>
  </sheetData>
  <sheetProtection password="F829" sheet="1" objects="1" scenarios="1" selectLockedCells="1"/>
  <protectedRanges>
    <protectedRange sqref="B38:B40 B42:B44 B46:B48" name="Range11"/>
    <protectedRange sqref="B35" name="Range10"/>
    <protectedRange sqref="B35" name="Range9"/>
    <protectedRange sqref="B29:B30" name="Range8"/>
    <protectedRange sqref="B27" name="Range7"/>
    <protectedRange sqref="B10" name="Range1"/>
    <protectedRange sqref="B12:B13" name="Range2"/>
    <protectedRange sqref="B19" name="Range3"/>
    <protectedRange sqref="B21:B22" name="Range4"/>
    <protectedRange sqref="B27" name="Range5"/>
    <protectedRange sqref="B29:B30" name="Range6"/>
  </protectedRanges>
  <mergeCells count="16">
    <mergeCell ref="D52:G54"/>
    <mergeCell ref="A61:G61"/>
    <mergeCell ref="C63:G63"/>
    <mergeCell ref="A1:G1"/>
    <mergeCell ref="D10:G15"/>
    <mergeCell ref="A2:G2"/>
    <mergeCell ref="A3:G3"/>
    <mergeCell ref="A4:G4"/>
    <mergeCell ref="A6:G6"/>
    <mergeCell ref="D7:G9"/>
    <mergeCell ref="D18:G23"/>
    <mergeCell ref="D26:G31"/>
    <mergeCell ref="D35:G49"/>
    <mergeCell ref="D51:G51"/>
    <mergeCell ref="D58:G58"/>
    <mergeCell ref="B8:B9"/>
  </mergeCells>
  <printOptions horizontalCentered="1"/>
  <pageMargins left="0.03" right="0.02" top="0.47" bottom="0.03" header="0.3" footer="0.3"/>
  <pageSetup fitToHeight="2" orientation="landscape"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A23"/>
  <sheetViews>
    <sheetView workbookViewId="0">
      <selection activeCell="A3" sqref="A3"/>
    </sheetView>
  </sheetViews>
  <sheetFormatPr defaultRowHeight="15"/>
  <cols>
    <col min="1" max="1" width="105.140625" customWidth="1"/>
  </cols>
  <sheetData>
    <row r="1" spans="1:1" ht="18.75">
      <c r="A1" s="113" t="s">
        <v>61</v>
      </c>
    </row>
    <row r="2" spans="1:1" ht="15.75">
      <c r="A2" s="100"/>
    </row>
    <row r="3" spans="1:1" ht="56.25">
      <c r="A3" s="110" t="s">
        <v>62</v>
      </c>
    </row>
    <row r="4" spans="1:1" ht="18.75">
      <c r="A4" s="111"/>
    </row>
    <row r="5" spans="1:1" ht="112.5">
      <c r="A5" s="111" t="s">
        <v>63</v>
      </c>
    </row>
    <row r="6" spans="1:1" ht="18.75">
      <c r="A6" s="111"/>
    </row>
    <row r="7" spans="1:1" ht="75">
      <c r="A7" s="111" t="s">
        <v>64</v>
      </c>
    </row>
    <row r="8" spans="1:1" ht="18.75">
      <c r="A8" s="111"/>
    </row>
    <row r="9" spans="1:1" ht="150">
      <c r="A9" s="110" t="s">
        <v>72</v>
      </c>
    </row>
    <row r="10" spans="1:1" ht="18.75">
      <c r="A10" s="111"/>
    </row>
    <row r="11" spans="1:1" ht="56.25">
      <c r="A11" s="110" t="s">
        <v>65</v>
      </c>
    </row>
    <row r="12" spans="1:1" ht="18.75">
      <c r="A12" s="111"/>
    </row>
    <row r="13" spans="1:1" ht="18.75">
      <c r="A13" s="112" t="s">
        <v>66</v>
      </c>
    </row>
    <row r="14" spans="1:1" ht="18.75">
      <c r="A14" s="111" t="s">
        <v>67</v>
      </c>
    </row>
    <row r="15" spans="1:1" ht="56.25">
      <c r="A15" s="110" t="s">
        <v>68</v>
      </c>
    </row>
    <row r="16" spans="1:1" ht="18.75">
      <c r="A16" s="111"/>
    </row>
    <row r="17" spans="1:1" ht="18.75">
      <c r="A17" s="112" t="s">
        <v>69</v>
      </c>
    </row>
    <row r="18" spans="1:1" ht="18.75">
      <c r="A18" s="111"/>
    </row>
    <row r="19" spans="1:1" ht="56.25">
      <c r="A19" s="110" t="s">
        <v>70</v>
      </c>
    </row>
    <row r="20" spans="1:1" ht="18.75">
      <c r="A20" s="111"/>
    </row>
    <row r="21" spans="1:1" ht="18.75">
      <c r="A21" s="112" t="s">
        <v>8</v>
      </c>
    </row>
    <row r="22" spans="1:1" ht="18.75">
      <c r="A22" s="111"/>
    </row>
    <row r="23" spans="1:1" ht="112.5">
      <c r="A23" s="111" t="s">
        <v>79</v>
      </c>
    </row>
  </sheetData>
  <sheetProtection password="F829" sheet="1" objects="1" scenarios="1"/>
  <printOptions horizontalCentered="1"/>
  <pageMargins left="0.7" right="0.7" top="0.75" bottom="0.5" header="0.3" footer="0.3"/>
  <pageSetup scale="76" orientation="portrait" verticalDpi="0" r:id="rId1"/>
</worksheet>
</file>

<file path=xl/worksheets/sheet3.xml><?xml version="1.0" encoding="utf-8"?>
<worksheet xmlns="http://schemas.openxmlformats.org/spreadsheetml/2006/main" xmlns:r="http://schemas.openxmlformats.org/officeDocument/2006/relationships">
  <dimension ref="A1:G45"/>
  <sheetViews>
    <sheetView workbookViewId="0">
      <selection activeCell="B41" sqref="B41"/>
    </sheetView>
  </sheetViews>
  <sheetFormatPr defaultRowHeight="15"/>
  <cols>
    <col min="1" max="1" width="29" customWidth="1"/>
    <col min="2" max="2" width="26.28515625" customWidth="1"/>
  </cols>
  <sheetData>
    <row r="1" spans="1:7" ht="21.75" customHeight="1">
      <c r="A1" s="162" t="s">
        <v>30</v>
      </c>
      <c r="B1" s="162"/>
      <c r="C1" s="162"/>
      <c r="D1" s="162"/>
      <c r="E1" s="162"/>
      <c r="F1" s="162"/>
      <c r="G1" s="42"/>
    </row>
    <row r="2" spans="1:7" ht="15" customHeight="1">
      <c r="A2" s="43"/>
      <c r="B2" s="43"/>
      <c r="C2" s="43"/>
      <c r="D2" s="43"/>
      <c r="E2" s="43"/>
      <c r="F2" s="43"/>
      <c r="G2" s="42"/>
    </row>
    <row r="3" spans="1:7">
      <c r="A3" s="39" t="s">
        <v>34</v>
      </c>
      <c r="B3" s="47"/>
      <c r="C3" s="39" t="s">
        <v>3</v>
      </c>
    </row>
    <row r="4" spans="1:7">
      <c r="A4" s="39"/>
    </row>
    <row r="5" spans="1:7" ht="15.75" thickBot="1"/>
    <row r="6" spans="1:7" ht="15.75" thickBot="1">
      <c r="A6" s="91" t="s">
        <v>31</v>
      </c>
      <c r="B6" s="93" t="s">
        <v>33</v>
      </c>
    </row>
    <row r="7" spans="1:7">
      <c r="A7" s="51"/>
      <c r="B7" s="52"/>
    </row>
    <row r="8" spans="1:7">
      <c r="A8" s="53"/>
      <c r="B8" s="54"/>
    </row>
    <row r="9" spans="1:7">
      <c r="A9" s="53"/>
      <c r="B9" s="54"/>
    </row>
    <row r="10" spans="1:7">
      <c r="A10" s="53"/>
      <c r="B10" s="54"/>
    </row>
    <row r="11" spans="1:7">
      <c r="A11" s="53"/>
      <c r="B11" s="54"/>
    </row>
    <row r="12" spans="1:7">
      <c r="A12" s="53"/>
      <c r="B12" s="54"/>
    </row>
    <row r="13" spans="1:7">
      <c r="A13" s="53"/>
      <c r="B13" s="54"/>
    </row>
    <row r="14" spans="1:7">
      <c r="A14" s="53"/>
      <c r="B14" s="54"/>
    </row>
    <row r="15" spans="1:7">
      <c r="A15" s="53"/>
      <c r="B15" s="54"/>
    </row>
    <row r="16" spans="1:7">
      <c r="A16" s="53"/>
      <c r="B16" s="54"/>
    </row>
    <row r="17" spans="1:2">
      <c r="A17" s="53"/>
      <c r="B17" s="54"/>
    </row>
    <row r="18" spans="1:2">
      <c r="A18" s="53"/>
      <c r="B18" s="54"/>
    </row>
    <row r="19" spans="1:2">
      <c r="A19" s="53"/>
      <c r="B19" s="54"/>
    </row>
    <row r="20" spans="1:2">
      <c r="A20" s="53"/>
      <c r="B20" s="54"/>
    </row>
    <row r="21" spans="1:2">
      <c r="A21" s="53"/>
      <c r="B21" s="54"/>
    </row>
    <row r="22" spans="1:2">
      <c r="A22" s="53"/>
      <c r="B22" s="54"/>
    </row>
    <row r="23" spans="1:2">
      <c r="A23" s="53"/>
      <c r="B23" s="54"/>
    </row>
    <row r="24" spans="1:2">
      <c r="A24" s="53"/>
      <c r="B24" s="54"/>
    </row>
    <row r="25" spans="1:2">
      <c r="A25" s="53"/>
      <c r="B25" s="54"/>
    </row>
    <row r="26" spans="1:2">
      <c r="A26" s="53"/>
      <c r="B26" s="54"/>
    </row>
    <row r="27" spans="1:2">
      <c r="A27" s="53"/>
      <c r="B27" s="54"/>
    </row>
    <row r="28" spans="1:2">
      <c r="A28" s="53"/>
      <c r="B28" s="54"/>
    </row>
    <row r="29" spans="1:2">
      <c r="A29" s="53"/>
      <c r="B29" s="54"/>
    </row>
    <row r="30" spans="1:2">
      <c r="A30" s="53"/>
      <c r="B30" s="54"/>
    </row>
    <row r="31" spans="1:2">
      <c r="A31" s="53"/>
      <c r="B31" s="54"/>
    </row>
    <row r="32" spans="1:2">
      <c r="A32" s="53"/>
      <c r="B32" s="54"/>
    </row>
    <row r="33" spans="1:2">
      <c r="A33" s="53"/>
      <c r="B33" s="54"/>
    </row>
    <row r="34" spans="1:2">
      <c r="A34" s="53"/>
      <c r="B34" s="54"/>
    </row>
    <row r="35" spans="1:2">
      <c r="A35" s="53"/>
      <c r="B35" s="54"/>
    </row>
    <row r="36" spans="1:2">
      <c r="A36" s="53"/>
      <c r="B36" s="54"/>
    </row>
    <row r="37" spans="1:2">
      <c r="A37" s="53"/>
      <c r="B37" s="54"/>
    </row>
    <row r="38" spans="1:2">
      <c r="A38" s="53"/>
      <c r="B38" s="54"/>
    </row>
    <row r="39" spans="1:2">
      <c r="A39" s="53"/>
      <c r="B39" s="54"/>
    </row>
    <row r="40" spans="1:2">
      <c r="A40" s="53"/>
      <c r="B40" s="54"/>
    </row>
    <row r="41" spans="1:2" ht="15.75" thickBot="1">
      <c r="A41" s="55"/>
      <c r="B41" s="56"/>
    </row>
    <row r="42" spans="1:2" ht="15.75" thickBot="1">
      <c r="A42" s="49" t="s">
        <v>32</v>
      </c>
      <c r="B42" s="57">
        <f>SUM(B7:B41)</f>
        <v>0</v>
      </c>
    </row>
    <row r="44" spans="1:2" ht="15.75" thickBot="1"/>
    <row r="45" spans="1:2" ht="15.75" thickBot="1">
      <c r="A45" s="50" t="s">
        <v>35</v>
      </c>
      <c r="B45" s="59" t="str">
        <f>IF(B3="","",B42/B3)</f>
        <v/>
      </c>
    </row>
  </sheetData>
  <sheetProtection password="F829" sheet="1" objects="1" scenarios="1" selectLockedCells="1"/>
  <mergeCells count="1">
    <mergeCell ref="A1:F1"/>
  </mergeCells>
  <printOptions horizontalCentered="1"/>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dimension ref="A1:G45"/>
  <sheetViews>
    <sheetView workbookViewId="0">
      <selection activeCell="B15" sqref="B15"/>
    </sheetView>
  </sheetViews>
  <sheetFormatPr defaultRowHeight="15"/>
  <cols>
    <col min="1" max="1" width="38.28515625" customWidth="1"/>
    <col min="2" max="2" width="26.28515625" customWidth="1"/>
    <col min="3" max="3" width="20.28515625" style="2" customWidth="1"/>
  </cols>
  <sheetData>
    <row r="1" spans="1:7" ht="22.5" customHeight="1">
      <c r="A1" s="162" t="s">
        <v>39</v>
      </c>
      <c r="B1" s="162"/>
      <c r="C1" s="162"/>
      <c r="D1" s="42"/>
      <c r="E1" s="42"/>
      <c r="F1" s="42"/>
      <c r="G1" s="42"/>
    </row>
    <row r="2" spans="1:7" ht="15" customHeight="1">
      <c r="A2" s="42"/>
      <c r="B2" s="42"/>
      <c r="C2" s="43"/>
      <c r="D2" s="42"/>
      <c r="E2" s="42"/>
      <c r="F2" s="42"/>
      <c r="G2" s="42"/>
    </row>
    <row r="3" spans="1:7">
      <c r="A3" s="39" t="s">
        <v>40</v>
      </c>
      <c r="B3" s="47"/>
      <c r="C3" s="44" t="s">
        <v>7</v>
      </c>
    </row>
    <row r="4" spans="1:7">
      <c r="A4" s="39"/>
    </row>
    <row r="5" spans="1:7" ht="15.75" thickBot="1"/>
    <row r="6" spans="1:7" ht="15.75" thickBot="1">
      <c r="A6" s="91" t="s">
        <v>31</v>
      </c>
      <c r="B6" s="92" t="s">
        <v>41</v>
      </c>
      <c r="C6" s="93" t="s">
        <v>42</v>
      </c>
    </row>
    <row r="7" spans="1:7">
      <c r="A7" s="46"/>
      <c r="B7" s="46"/>
      <c r="C7" s="88" t="str">
        <f>IF(B7="","",CEILING(B7,4))</f>
        <v/>
      </c>
    </row>
    <row r="8" spans="1:7">
      <c r="A8" s="47"/>
      <c r="B8" s="47"/>
      <c r="C8" s="89" t="str">
        <f t="shared" ref="C8:C41" si="0">IF(B8="","",CEILING(B8,4))</f>
        <v/>
      </c>
    </row>
    <row r="9" spans="1:7">
      <c r="A9" s="47"/>
      <c r="B9" s="47"/>
      <c r="C9" s="89" t="str">
        <f t="shared" si="0"/>
        <v/>
      </c>
    </row>
    <row r="10" spans="1:7">
      <c r="A10" s="47"/>
      <c r="B10" s="47"/>
      <c r="C10" s="89" t="str">
        <f t="shared" si="0"/>
        <v/>
      </c>
    </row>
    <row r="11" spans="1:7">
      <c r="A11" s="47"/>
      <c r="B11" s="47"/>
      <c r="C11" s="89" t="str">
        <f t="shared" si="0"/>
        <v/>
      </c>
    </row>
    <row r="12" spans="1:7">
      <c r="A12" s="47"/>
      <c r="B12" s="47"/>
      <c r="C12" s="89" t="str">
        <f t="shared" si="0"/>
        <v/>
      </c>
    </row>
    <row r="13" spans="1:7">
      <c r="A13" s="47"/>
      <c r="B13" s="47"/>
      <c r="C13" s="89" t="str">
        <f t="shared" si="0"/>
        <v/>
      </c>
    </row>
    <row r="14" spans="1:7">
      <c r="A14" s="47"/>
      <c r="B14" s="47"/>
      <c r="C14" s="89" t="str">
        <f t="shared" si="0"/>
        <v/>
      </c>
    </row>
    <row r="15" spans="1:7">
      <c r="A15" s="47"/>
      <c r="B15" s="47"/>
      <c r="C15" s="89" t="str">
        <f t="shared" si="0"/>
        <v/>
      </c>
    </row>
    <row r="16" spans="1:7">
      <c r="A16" s="47"/>
      <c r="B16" s="47"/>
      <c r="C16" s="89" t="str">
        <f t="shared" si="0"/>
        <v/>
      </c>
    </row>
    <row r="17" spans="1:3">
      <c r="A17" s="47"/>
      <c r="B17" s="47"/>
      <c r="C17" s="89" t="str">
        <f t="shared" si="0"/>
        <v/>
      </c>
    </row>
    <row r="18" spans="1:3">
      <c r="A18" s="47"/>
      <c r="B18" s="47"/>
      <c r="C18" s="89" t="str">
        <f t="shared" si="0"/>
        <v/>
      </c>
    </row>
    <row r="19" spans="1:3">
      <c r="A19" s="47"/>
      <c r="B19" s="47"/>
      <c r="C19" s="89" t="str">
        <f t="shared" si="0"/>
        <v/>
      </c>
    </row>
    <row r="20" spans="1:3">
      <c r="A20" s="47"/>
      <c r="B20" s="47"/>
      <c r="C20" s="89" t="str">
        <f t="shared" si="0"/>
        <v/>
      </c>
    </row>
    <row r="21" spans="1:3">
      <c r="A21" s="47"/>
      <c r="B21" s="47"/>
      <c r="C21" s="89" t="str">
        <f t="shared" si="0"/>
        <v/>
      </c>
    </row>
    <row r="22" spans="1:3">
      <c r="A22" s="47"/>
      <c r="B22" s="47"/>
      <c r="C22" s="89" t="str">
        <f t="shared" si="0"/>
        <v/>
      </c>
    </row>
    <row r="23" spans="1:3">
      <c r="A23" s="47"/>
      <c r="B23" s="47"/>
      <c r="C23" s="89" t="str">
        <f t="shared" si="0"/>
        <v/>
      </c>
    </row>
    <row r="24" spans="1:3">
      <c r="A24" s="47"/>
      <c r="B24" s="47"/>
      <c r="C24" s="89" t="str">
        <f t="shared" si="0"/>
        <v/>
      </c>
    </row>
    <row r="25" spans="1:3">
      <c r="A25" s="47"/>
      <c r="B25" s="47"/>
      <c r="C25" s="89" t="str">
        <f t="shared" si="0"/>
        <v/>
      </c>
    </row>
    <row r="26" spans="1:3">
      <c r="A26" s="47"/>
      <c r="B26" s="47"/>
      <c r="C26" s="89" t="str">
        <f t="shared" si="0"/>
        <v/>
      </c>
    </row>
    <row r="27" spans="1:3">
      <c r="A27" s="47"/>
      <c r="B27" s="47"/>
      <c r="C27" s="89" t="str">
        <f t="shared" si="0"/>
        <v/>
      </c>
    </row>
    <row r="28" spans="1:3">
      <c r="A28" s="47"/>
      <c r="B28" s="47"/>
      <c r="C28" s="89" t="str">
        <f t="shared" si="0"/>
        <v/>
      </c>
    </row>
    <row r="29" spans="1:3">
      <c r="A29" s="47"/>
      <c r="B29" s="47"/>
      <c r="C29" s="89" t="str">
        <f t="shared" si="0"/>
        <v/>
      </c>
    </row>
    <row r="30" spans="1:3">
      <c r="A30" s="47"/>
      <c r="B30" s="47"/>
      <c r="C30" s="89" t="str">
        <f t="shared" si="0"/>
        <v/>
      </c>
    </row>
    <row r="31" spans="1:3">
      <c r="A31" s="47"/>
      <c r="B31" s="47"/>
      <c r="C31" s="89" t="str">
        <f t="shared" si="0"/>
        <v/>
      </c>
    </row>
    <row r="32" spans="1:3">
      <c r="A32" s="47"/>
      <c r="B32" s="47"/>
      <c r="C32" s="89" t="str">
        <f t="shared" si="0"/>
        <v/>
      </c>
    </row>
    <row r="33" spans="1:3">
      <c r="A33" s="47"/>
      <c r="B33" s="47"/>
      <c r="C33" s="89" t="str">
        <f t="shared" si="0"/>
        <v/>
      </c>
    </row>
    <row r="34" spans="1:3">
      <c r="A34" s="47"/>
      <c r="B34" s="47"/>
      <c r="C34" s="89" t="str">
        <f t="shared" si="0"/>
        <v/>
      </c>
    </row>
    <row r="35" spans="1:3">
      <c r="A35" s="47"/>
      <c r="B35" s="47"/>
      <c r="C35" s="89" t="str">
        <f t="shared" si="0"/>
        <v/>
      </c>
    </row>
    <row r="36" spans="1:3">
      <c r="A36" s="47"/>
      <c r="B36" s="47"/>
      <c r="C36" s="89" t="str">
        <f t="shared" si="0"/>
        <v/>
      </c>
    </row>
    <row r="37" spans="1:3">
      <c r="A37" s="47"/>
      <c r="B37" s="47"/>
      <c r="C37" s="89" t="str">
        <f t="shared" si="0"/>
        <v/>
      </c>
    </row>
    <row r="38" spans="1:3">
      <c r="A38" s="47"/>
      <c r="B38" s="47"/>
      <c r="C38" s="89" t="str">
        <f t="shared" si="0"/>
        <v/>
      </c>
    </row>
    <row r="39" spans="1:3">
      <c r="A39" s="47"/>
      <c r="B39" s="47"/>
      <c r="C39" s="89" t="str">
        <f t="shared" si="0"/>
        <v/>
      </c>
    </row>
    <row r="40" spans="1:3">
      <c r="A40" s="47"/>
      <c r="B40" s="47"/>
      <c r="C40" s="89" t="str">
        <f t="shared" si="0"/>
        <v/>
      </c>
    </row>
    <row r="41" spans="1:3" ht="15.75" thickBot="1">
      <c r="A41" s="48"/>
      <c r="B41" s="48"/>
      <c r="C41" s="90" t="str">
        <f t="shared" si="0"/>
        <v/>
      </c>
    </row>
    <row r="42" spans="1:3" ht="15.75" thickBot="1">
      <c r="A42" s="49" t="s">
        <v>32</v>
      </c>
      <c r="B42" s="45"/>
      <c r="C42" s="49">
        <f>SUM(C7:C41)</f>
        <v>0</v>
      </c>
    </row>
    <row r="44" spans="1:3" ht="15.75" thickBot="1"/>
    <row r="45" spans="1:3" ht="15.75" thickBot="1">
      <c r="A45" s="4" t="s">
        <v>44</v>
      </c>
      <c r="B45" s="58" t="str">
        <f>IF(B3="","",C42/B3)</f>
        <v/>
      </c>
    </row>
  </sheetData>
  <sheetProtection password="F829" sheet="1" objects="1" scenarios="1" selectLockedCells="1"/>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45"/>
  <sheetViews>
    <sheetView workbookViewId="0">
      <selection activeCell="A7" sqref="A7"/>
    </sheetView>
  </sheetViews>
  <sheetFormatPr defaultRowHeight="15"/>
  <cols>
    <col min="1" max="1" width="29" customWidth="1"/>
    <col min="2" max="2" width="26.28515625" customWidth="1"/>
  </cols>
  <sheetData>
    <row r="1" spans="1:7" ht="25.5" customHeight="1">
      <c r="A1" s="162" t="s">
        <v>45</v>
      </c>
      <c r="B1" s="162"/>
      <c r="C1" s="162"/>
      <c r="D1" s="162"/>
      <c r="E1" s="162"/>
      <c r="F1" s="162"/>
      <c r="G1" s="42"/>
    </row>
    <row r="2" spans="1:7" ht="15" customHeight="1">
      <c r="A2" s="43"/>
      <c r="B2" s="43"/>
      <c r="C2" s="43"/>
      <c r="D2" s="43"/>
      <c r="E2" s="43"/>
      <c r="F2" s="43"/>
      <c r="G2" s="42"/>
    </row>
    <row r="3" spans="1:7">
      <c r="A3" s="39" t="s">
        <v>46</v>
      </c>
      <c r="B3" s="47"/>
      <c r="C3" s="39" t="s">
        <v>3</v>
      </c>
    </row>
    <row r="4" spans="1:7">
      <c r="A4" s="39"/>
    </row>
    <row r="5" spans="1:7" ht="15.75" thickBot="1"/>
    <row r="6" spans="1:7" ht="15.75" thickBot="1">
      <c r="A6" s="91" t="s">
        <v>31</v>
      </c>
      <c r="B6" s="93" t="s">
        <v>33</v>
      </c>
    </row>
    <row r="7" spans="1:7">
      <c r="A7" s="51"/>
      <c r="B7" s="52"/>
    </row>
    <row r="8" spans="1:7">
      <c r="A8" s="53"/>
      <c r="B8" s="54"/>
    </row>
    <row r="9" spans="1:7">
      <c r="A9" s="53"/>
      <c r="B9" s="54"/>
    </row>
    <row r="10" spans="1:7">
      <c r="A10" s="53"/>
      <c r="B10" s="54"/>
    </row>
    <row r="11" spans="1:7">
      <c r="A11" s="53"/>
      <c r="B11" s="54"/>
    </row>
    <row r="12" spans="1:7">
      <c r="A12" s="53"/>
      <c r="B12" s="54"/>
    </row>
    <row r="13" spans="1:7">
      <c r="A13" s="53"/>
      <c r="B13" s="54"/>
    </row>
    <row r="14" spans="1:7">
      <c r="A14" s="53"/>
      <c r="B14" s="54"/>
    </row>
    <row r="15" spans="1:7">
      <c r="A15" s="53"/>
      <c r="B15" s="54"/>
    </row>
    <row r="16" spans="1:7">
      <c r="A16" s="53"/>
      <c r="B16" s="54"/>
    </row>
    <row r="17" spans="1:2">
      <c r="A17" s="53"/>
      <c r="B17" s="54"/>
    </row>
    <row r="18" spans="1:2">
      <c r="A18" s="53"/>
      <c r="B18" s="54"/>
    </row>
    <row r="19" spans="1:2">
      <c r="A19" s="53"/>
      <c r="B19" s="54"/>
    </row>
    <row r="20" spans="1:2">
      <c r="A20" s="53"/>
      <c r="B20" s="54"/>
    </row>
    <row r="21" spans="1:2">
      <c r="A21" s="53"/>
      <c r="B21" s="54"/>
    </row>
    <row r="22" spans="1:2">
      <c r="A22" s="53"/>
      <c r="B22" s="54"/>
    </row>
    <row r="23" spans="1:2">
      <c r="A23" s="53"/>
      <c r="B23" s="54"/>
    </row>
    <row r="24" spans="1:2">
      <c r="A24" s="53"/>
      <c r="B24" s="54"/>
    </row>
    <row r="25" spans="1:2">
      <c r="A25" s="53"/>
      <c r="B25" s="54"/>
    </row>
    <row r="26" spans="1:2">
      <c r="A26" s="53"/>
      <c r="B26" s="54"/>
    </row>
    <row r="27" spans="1:2">
      <c r="A27" s="53"/>
      <c r="B27" s="54"/>
    </row>
    <row r="28" spans="1:2">
      <c r="A28" s="53"/>
      <c r="B28" s="54"/>
    </row>
    <row r="29" spans="1:2">
      <c r="A29" s="53"/>
      <c r="B29" s="54"/>
    </row>
    <row r="30" spans="1:2">
      <c r="A30" s="53"/>
      <c r="B30" s="54"/>
    </row>
    <row r="31" spans="1:2">
      <c r="A31" s="53"/>
      <c r="B31" s="54"/>
    </row>
    <row r="32" spans="1:2">
      <c r="A32" s="53"/>
      <c r="B32" s="54"/>
    </row>
    <row r="33" spans="1:2">
      <c r="A33" s="53"/>
      <c r="B33" s="54"/>
    </row>
    <row r="34" spans="1:2">
      <c r="A34" s="53"/>
      <c r="B34" s="54"/>
    </row>
    <row r="35" spans="1:2">
      <c r="A35" s="53"/>
      <c r="B35" s="54"/>
    </row>
    <row r="36" spans="1:2">
      <c r="A36" s="53"/>
      <c r="B36" s="54"/>
    </row>
    <row r="37" spans="1:2">
      <c r="A37" s="53"/>
      <c r="B37" s="54"/>
    </row>
    <row r="38" spans="1:2">
      <c r="A38" s="53"/>
      <c r="B38" s="54"/>
    </row>
    <row r="39" spans="1:2">
      <c r="A39" s="53"/>
      <c r="B39" s="54"/>
    </row>
    <row r="40" spans="1:2">
      <c r="A40" s="53"/>
      <c r="B40" s="54"/>
    </row>
    <row r="41" spans="1:2" ht="15.75" thickBot="1">
      <c r="A41" s="55"/>
      <c r="B41" s="56"/>
    </row>
    <row r="42" spans="1:2" ht="15.75" thickBot="1">
      <c r="A42" s="49" t="s">
        <v>32</v>
      </c>
      <c r="B42" s="57">
        <f>SUM(B7:B41)</f>
        <v>0</v>
      </c>
    </row>
    <row r="44" spans="1:2" ht="15.75" thickBot="1"/>
    <row r="45" spans="1:2" ht="15.75" thickBot="1">
      <c r="A45" s="50" t="s">
        <v>43</v>
      </c>
      <c r="B45" s="59" t="str">
        <f>IF(B3="","",B42/B3)</f>
        <v/>
      </c>
    </row>
  </sheetData>
  <sheetProtection password="F829" sheet="1" objects="1" scenarios="1" selectLockedCells="1"/>
  <mergeCells count="1">
    <mergeCell ref="A1:F1"/>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sheetPr>
    <pageSetUpPr fitToPage="1"/>
  </sheetPr>
  <dimension ref="A1:G49"/>
  <sheetViews>
    <sheetView workbookViewId="0">
      <selection activeCell="A13" sqref="A13"/>
    </sheetView>
  </sheetViews>
  <sheetFormatPr defaultRowHeight="15"/>
  <cols>
    <col min="1" max="1" width="48.85546875" customWidth="1"/>
    <col min="2" max="2" width="35.85546875" style="2" customWidth="1"/>
    <col min="3" max="3" width="4" customWidth="1"/>
    <col min="6" max="6" width="0" hidden="1" customWidth="1"/>
  </cols>
  <sheetData>
    <row r="1" spans="1:7" ht="26.25" customHeight="1">
      <c r="A1" s="163" t="s">
        <v>47</v>
      </c>
      <c r="B1" s="163"/>
      <c r="C1" s="65"/>
      <c r="D1" s="43"/>
      <c r="E1" s="43"/>
      <c r="F1" s="43"/>
      <c r="G1" s="42"/>
    </row>
    <row r="2" spans="1:7">
      <c r="A2" s="66"/>
      <c r="B2" s="67"/>
      <c r="C2" s="68"/>
    </row>
    <row r="3" spans="1:7" ht="15.75" thickBot="1">
      <c r="A3" s="69" t="s">
        <v>48</v>
      </c>
      <c r="B3" s="67"/>
      <c r="C3" s="68"/>
    </row>
    <row r="4" spans="1:7" ht="15.75" thickBot="1">
      <c r="A4" s="94" t="s">
        <v>31</v>
      </c>
      <c r="B4" s="95" t="s">
        <v>41</v>
      </c>
      <c r="C4" s="68"/>
    </row>
    <row r="5" spans="1:7">
      <c r="A5" s="60"/>
      <c r="B5" s="61"/>
      <c r="C5" s="68"/>
    </row>
    <row r="6" spans="1:7">
      <c r="A6" s="62"/>
      <c r="B6" s="63"/>
      <c r="C6" s="68"/>
    </row>
    <row r="7" spans="1:7">
      <c r="A7" s="62"/>
      <c r="B7" s="63"/>
      <c r="C7" s="68"/>
    </row>
    <row r="8" spans="1:7">
      <c r="A8" s="62"/>
      <c r="B8" s="63"/>
      <c r="C8" s="68"/>
    </row>
    <row r="9" spans="1:7">
      <c r="A9" s="62"/>
      <c r="B9" s="63"/>
      <c r="C9" s="68"/>
    </row>
    <row r="10" spans="1:7">
      <c r="A10" s="62"/>
      <c r="B10" s="63"/>
      <c r="C10" s="68"/>
    </row>
    <row r="11" spans="1:7">
      <c r="A11" s="62"/>
      <c r="B11" s="63"/>
      <c r="C11" s="68"/>
    </row>
    <row r="12" spans="1:7">
      <c r="A12" s="62"/>
      <c r="B12" s="63"/>
      <c r="C12" s="68"/>
    </row>
    <row r="13" spans="1:7">
      <c r="A13" s="62"/>
      <c r="B13" s="63"/>
      <c r="C13" s="68"/>
    </row>
    <row r="14" spans="1:7">
      <c r="A14" s="62"/>
      <c r="B14" s="63"/>
      <c r="C14" s="68"/>
    </row>
    <row r="15" spans="1:7">
      <c r="A15" s="62"/>
      <c r="B15" s="63"/>
      <c r="C15" s="68"/>
    </row>
    <row r="16" spans="1:7" ht="15.75" thickBot="1">
      <c r="A16" s="62"/>
      <c r="B16" s="64"/>
      <c r="C16" s="68"/>
    </row>
    <row r="17" spans="1:6" ht="15.75" thickBot="1">
      <c r="A17" s="96" t="s">
        <v>32</v>
      </c>
      <c r="B17" s="97">
        <f>SUM(B5:B16)</f>
        <v>0</v>
      </c>
      <c r="C17" s="68"/>
    </row>
    <row r="18" spans="1:6" ht="15.75" thickBot="1">
      <c r="A18" s="70" t="s">
        <v>51</v>
      </c>
      <c r="B18" s="76"/>
      <c r="C18" s="68" t="s">
        <v>7</v>
      </c>
      <c r="F18">
        <f>IF(B18&gt;0,B17/B18,0)</f>
        <v>0</v>
      </c>
    </row>
    <row r="19" spans="1:6" ht="15.75" thickBot="1">
      <c r="A19" s="71" t="s">
        <v>81</v>
      </c>
      <c r="B19" s="77"/>
      <c r="C19" s="68" t="s">
        <v>3</v>
      </c>
    </row>
    <row r="20" spans="1:6">
      <c r="A20" s="72"/>
      <c r="B20" s="72"/>
      <c r="C20" s="68"/>
    </row>
    <row r="21" spans="1:6" ht="15.75" thickBot="1">
      <c r="A21" s="73" t="s">
        <v>20</v>
      </c>
      <c r="B21" s="72"/>
      <c r="C21" s="68"/>
    </row>
    <row r="22" spans="1:6" ht="15.75" thickBot="1">
      <c r="A22" s="98" t="s">
        <v>31</v>
      </c>
      <c r="B22" s="99" t="s">
        <v>33</v>
      </c>
      <c r="C22" s="68"/>
    </row>
    <row r="23" spans="1:6">
      <c r="A23" s="60"/>
      <c r="B23" s="61"/>
      <c r="C23" s="68"/>
    </row>
    <row r="24" spans="1:6">
      <c r="A24" s="62"/>
      <c r="B24" s="63"/>
      <c r="C24" s="68"/>
    </row>
    <row r="25" spans="1:6">
      <c r="A25" s="62"/>
      <c r="B25" s="63"/>
      <c r="C25" s="68"/>
    </row>
    <row r="26" spans="1:6">
      <c r="A26" s="62"/>
      <c r="B26" s="63"/>
      <c r="C26" s="68"/>
    </row>
    <row r="27" spans="1:6">
      <c r="A27" s="62"/>
      <c r="B27" s="63"/>
      <c r="C27" s="68"/>
    </row>
    <row r="28" spans="1:6">
      <c r="A28" s="62"/>
      <c r="B28" s="63"/>
      <c r="C28" s="68"/>
    </row>
    <row r="29" spans="1:6">
      <c r="A29" s="62"/>
      <c r="B29" s="63"/>
      <c r="C29" s="68"/>
    </row>
    <row r="30" spans="1:6" ht="15.75" thickBot="1">
      <c r="A30" s="62"/>
      <c r="B30" s="64"/>
      <c r="C30" s="68"/>
    </row>
    <row r="31" spans="1:6" ht="15.75" thickBot="1">
      <c r="A31" s="96" t="s">
        <v>32</v>
      </c>
      <c r="B31" s="97">
        <f>SUM(B23:B30)</f>
        <v>0</v>
      </c>
      <c r="C31" s="68"/>
    </row>
    <row r="32" spans="1:6" ht="15.75" thickBot="1">
      <c r="A32" s="70" t="s">
        <v>52</v>
      </c>
      <c r="B32" s="76"/>
      <c r="C32" s="68" t="s">
        <v>3</v>
      </c>
      <c r="F32">
        <f>IF(B32&gt;0,B31/B32,0)</f>
        <v>0</v>
      </c>
    </row>
    <row r="33" spans="1:6" ht="15.75" thickBot="1">
      <c r="A33" s="71" t="s">
        <v>80</v>
      </c>
      <c r="B33" s="77"/>
      <c r="C33" s="68" t="s">
        <v>3</v>
      </c>
    </row>
    <row r="34" spans="1:6">
      <c r="A34" s="72"/>
      <c r="B34" s="72"/>
      <c r="C34" s="68"/>
    </row>
    <row r="35" spans="1:6" ht="15.75" thickBot="1">
      <c r="A35" s="73" t="s">
        <v>49</v>
      </c>
      <c r="B35" s="72"/>
      <c r="C35" s="68"/>
    </row>
    <row r="36" spans="1:6" ht="15.75" thickBot="1">
      <c r="A36" s="98" t="s">
        <v>31</v>
      </c>
      <c r="B36" s="99" t="s">
        <v>41</v>
      </c>
      <c r="C36" s="68"/>
    </row>
    <row r="37" spans="1:6">
      <c r="A37" s="60"/>
      <c r="B37" s="61"/>
      <c r="C37" s="68"/>
    </row>
    <row r="38" spans="1:6">
      <c r="A38" s="62"/>
      <c r="B38" s="63"/>
      <c r="C38" s="68"/>
    </row>
    <row r="39" spans="1:6">
      <c r="A39" s="62"/>
      <c r="B39" s="63"/>
      <c r="C39" s="68"/>
    </row>
    <row r="40" spans="1:6">
      <c r="A40" s="62"/>
      <c r="B40" s="63"/>
      <c r="C40" s="68"/>
    </row>
    <row r="41" spans="1:6">
      <c r="A41" s="62"/>
      <c r="B41" s="63"/>
      <c r="C41" s="68"/>
    </row>
    <row r="42" spans="1:6">
      <c r="A42" s="62"/>
      <c r="B42" s="63"/>
      <c r="C42" s="68"/>
    </row>
    <row r="43" spans="1:6">
      <c r="A43" s="62"/>
      <c r="B43" s="63"/>
      <c r="C43" s="68"/>
    </row>
    <row r="44" spans="1:6" ht="15.75" thickBot="1">
      <c r="A44" s="62"/>
      <c r="B44" s="64"/>
      <c r="C44" s="68"/>
    </row>
    <row r="45" spans="1:6" ht="15.75" thickBot="1">
      <c r="A45" s="96" t="s">
        <v>32</v>
      </c>
      <c r="B45" s="97">
        <f>SUM(B37:B44)</f>
        <v>0</v>
      </c>
      <c r="C45" s="68"/>
    </row>
    <row r="46" spans="1:6" ht="15.75" thickBot="1">
      <c r="A46" s="70" t="s">
        <v>53</v>
      </c>
      <c r="B46" s="76"/>
      <c r="C46" s="68" t="s">
        <v>7</v>
      </c>
      <c r="F46">
        <f>IF(B46&gt;0,B45/B46,0)</f>
        <v>0</v>
      </c>
    </row>
    <row r="47" spans="1:6" ht="15.75" thickBot="1">
      <c r="A47" s="71" t="s">
        <v>82</v>
      </c>
      <c r="B47" s="77"/>
      <c r="C47" s="68" t="s">
        <v>3</v>
      </c>
    </row>
    <row r="48" spans="1:6" ht="15.75" thickBot="1">
      <c r="A48" s="72"/>
      <c r="B48" s="72"/>
      <c r="C48" s="68"/>
    </row>
    <row r="49" spans="1:3" ht="15.75" thickBot="1">
      <c r="A49" s="74" t="s">
        <v>50</v>
      </c>
      <c r="B49" s="75">
        <f>IF(AND(B17=0,B31=0,B45=0),0,(F18*(B19/(B19+B33+B47))+(F32*(B33/(B19+B33+B47))+(F46*(B47/(B19+B33+B47))))))</f>
        <v>0</v>
      </c>
      <c r="C49" s="68"/>
    </row>
  </sheetData>
  <sheetProtection password="F829" sheet="1" objects="1" scenarios="1" selectLockedCells="1"/>
  <mergeCells count="1">
    <mergeCell ref="A1:B1"/>
  </mergeCells>
  <pageMargins left="0.7" right="0.7" top="0.75" bottom="0.75" header="0.3" footer="0.3"/>
  <pageSetup scale="9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Calculator</vt:lpstr>
      <vt:lpstr>User Guide</vt:lpstr>
      <vt:lpstr>Roof</vt:lpstr>
      <vt:lpstr>Walls</vt:lpstr>
      <vt:lpstr>Floors</vt:lpstr>
      <vt:lpstr>Foundation</vt:lpstr>
      <vt:lpstr>Calculator!Print_Area</vt:lpstr>
      <vt:lpstr>Foundation!Print_Area</vt:lpstr>
      <vt:lpstr>Roof!Print_Area</vt:lpstr>
      <vt:lpstr>'User Guide'!Print_Area</vt:lpstr>
    </vt:vector>
  </TitlesOfParts>
  <Company>County of Santa Cruz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pln953</dc:creator>
  <cp:lastModifiedBy>isd261</cp:lastModifiedBy>
  <cp:lastPrinted>2012-04-20T23:28:42Z</cp:lastPrinted>
  <dcterms:created xsi:type="dcterms:W3CDTF">2012-04-10T22:52:04Z</dcterms:created>
  <dcterms:modified xsi:type="dcterms:W3CDTF">2012-04-25T16:19:06Z</dcterms:modified>
</cp:coreProperties>
</file>